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MAPES\_Commun\MISSIONS\M12 IMMOBILIER\M121 FINANCEMENT\CNSA\"/>
    </mc:Choice>
  </mc:AlternateContent>
  <bookViews>
    <workbookView xWindow="0" yWindow="0" windowWidth="28800" windowHeight="12000" tabRatio="856"/>
  </bookViews>
  <sheets>
    <sheet name="Accueil" sheetId="1" r:id="rId1"/>
    <sheet name="FAQ" sheetId="13" r:id="rId2"/>
    <sheet name="GLOSSAIRE" sheetId="17" r:id="rId3"/>
    <sheet name="AUTRES" sheetId="12" state="hidden" r:id="rId4"/>
  </sheets>
  <definedNames>
    <definedName name="_xlnm._FilterDatabase" localSheetId="3" hidden="1">AUTRES!$A$6:$B$8</definedName>
    <definedName name="_xlnm._FilterDatabase" localSheetId="1" hidden="1">FAQ!$A$6:$C$40</definedName>
    <definedName name="_xlnm._FilterDatabase" localSheetId="2" hidden="1">GLOSSAIRE!$A$6:$B$6</definedName>
    <definedName name="_xlnm.Criteria" localSheetId="0">Accueil!#REF!</definedName>
    <definedName name="_xlnm.Criteria" localSheetId="3">AUTRES!#REF!</definedName>
    <definedName name="_xlnm.Criteria" localSheetId="1">FAQ!#REF!</definedName>
    <definedName name="_xlnm.Criteria" localSheetId="2">GLOSSAIRE!#REF!</definedName>
    <definedName name="_xlnm.Print_Titles" localSheetId="3">AUTRES!$6:$6</definedName>
    <definedName name="_xlnm.Print_Titles" localSheetId="1">FAQ!$6:$6</definedName>
    <definedName name="_xlnm.Print_Titles" localSheetId="2">GLOSSAIRE!$6:$6</definedName>
    <definedName name="Z_F07A055E_0B8A_417E_B011_24E927341EB3_.wvu.FilterData" localSheetId="3" hidden="1">AUTRES!$A$6:$B$6</definedName>
    <definedName name="Z_F07A055E_0B8A_417E_B011_24E927341EB3_.wvu.FilterData" localSheetId="1" hidden="1">FAQ!$A$6:$C$6</definedName>
    <definedName name="Z_F07A055E_0B8A_417E_B011_24E927341EB3_.wvu.FilterData" localSheetId="2" hidden="1">GLOSSAIRE!$A$6:$B$6</definedName>
    <definedName name="Z_F07A055E_0B8A_417E_B011_24E927341EB3_.wvu.PrintTitles" localSheetId="3" hidden="1">AUTRES!$6:$6</definedName>
    <definedName name="Z_F07A055E_0B8A_417E_B011_24E927341EB3_.wvu.PrintTitles" localSheetId="1" hidden="1">FAQ!$6:$6</definedName>
    <definedName name="Z_F07A055E_0B8A_417E_B011_24E927341EB3_.wvu.PrintTitles" localSheetId="2" hidden="1">GLOSSAIRE!$6:$6</definedName>
    <definedName name="_xlnm.Print_Area" localSheetId="3">AUTRES!$A$1:$D$29</definedName>
    <definedName name="_xlnm.Print_Area" localSheetId="1">FAQ!$A$1:$E$40</definedName>
    <definedName name="_xlnm.Print_Area" localSheetId="2">GLOSSAIRE!$A$1:$C$25</definedName>
  </definedNames>
  <calcPr calcId="162913"/>
  <customWorkbookViews>
    <customWorkbookView name="LaMARS - Affichage personnalisé" guid="{F07A055E-0B8A-417E-B011-24E927341EB3}" mergeInterval="0" personalView="1" maximized="1" xWindow="1" yWindow="1" windowWidth="1362" windowHeight="538" activeSheetId="4"/>
  </customWorkbookViews>
</workbook>
</file>

<file path=xl/calcChain.xml><?xml version="1.0" encoding="utf-8"?>
<calcChain xmlns="http://schemas.openxmlformats.org/spreadsheetml/2006/main">
  <c r="C4" i="12" l="1"/>
  <c r="A5" i="17"/>
  <c r="B4" i="17" s="1"/>
  <c r="A5" i="13"/>
  <c r="D4" i="13" s="1"/>
</calcChain>
</file>

<file path=xl/sharedStrings.xml><?xml version="1.0" encoding="utf-8"?>
<sst xmlns="http://schemas.openxmlformats.org/spreadsheetml/2006/main" count="151" uniqueCount="132">
  <si>
    <t>Questions</t>
  </si>
  <si>
    <t>Réponses</t>
  </si>
  <si>
    <t>ONGLETS :</t>
  </si>
  <si>
    <t>Items</t>
  </si>
  <si>
    <t>👉</t>
  </si>
  <si>
    <t>MàJ</t>
  </si>
  <si>
    <t>{ ← Retour accueil }</t>
  </si>
  <si>
    <t>Actualisation :</t>
  </si>
  <si>
    <t>Je souhaite faire une analyse sur les coûts de notre IPEAP ou EEAP et j’aurai aimé savoir si vous aviez des données ou si vous pouviez me communiquer les coordonnées d’une personne (ANAP, CNSA) qui pourrait me renseigner.
En effet, dans tous les moyennes diffusées par l’ARS, il s’agit de moyennes sans distinction internat/ externat et certains EEAP sont parfois mis dans les IEM : cela ne permet pas d’analyse précise.</t>
  </si>
  <si>
    <t>Enquête</t>
  </si>
  <si>
    <t>Bonjour,
Pour répondre à votre première interrogation, LaMARS, en tant que mission d'appui régional, ne dispose pas des données propres à chaque structure. Seulement de restitutions régionales selon l'étude.
Tout dépend également de votre type d'analyse (analyse par comparaison/benchmarking), des données à analyser et du support auquel vous faites référence.
Vous souhaitez des informations sur la méthodologie adoptée par l'ANAP ou la CNSA concernant la production des bases de comparaison ?
Nos interlocuteurs pour la CNSA ou l'ANAP concernent les projets Tableaux de bord de la performance ou Seraphin PH (l'ATIH héberge les données et est mandatée par la CNSA pour les enquêtes de coûts secteur PH).
Nous pouvons vous proposer des adresses génériques, mais que vous connaissez probablement déjà :
TDB performance / tdb-esms@atih.sante.fr ;
Questions techniques ATIH, traitement des données /  support@atih.sante.fr ;
CNSA versant PH / seraphin-ph@cnsa.fr.
N'hésitez pas à me préciser votre demande, en espérant pouvoir vous répondre au mieux.</t>
  </si>
  <si>
    <t>Je souhaiterais avoir votre avis concernant l'enquête ATIH: Achat et consommation des médicaments à l'hôpital.
Nous sommes de nouveau sollicités, nous n'avions pu y répondre l'année passée. L'opération est renouvelée cette année et il conviendrait de renseigner l'année 2015 et 2016.
Pouvez vous m'indiquer si vous avez des retours d'autres établissements? sur les difficultés à renseigner ? S'agit-il d'une enquête fortement conseillée?</t>
  </si>
  <si>
    <t>Médicaments</t>
  </si>
  <si>
    <t xml:space="preserve">L’enquête de l’ATIH s’adressant aux établissements de santé, LaMARS ne dispose que de peu d’informations et ne bénéficie d’aucun retour d’autres structures.
Les seuls éléments que je suis en mesure de vous transmettre sont les suivants :
L’instruction du 2 septembre 2016 précise que cette enquête ne revêt par un caractère obligatoire. Toutefois, s’agissant d’une enquête annuelle nationale, cela suppose qu’elle est « vivement conseillée »…
Des outils sont mis à la disposition des établissements afin collecter les données et les transmettre via une plateforme dédiée : http://www.atih.sante.fr/enquete-achat-et-consommation-de-medicaments-l-hopital 
Deux recueils ont lieu en 2017. La plateforme e-MED est ouverte :
- dès le 1er janvier 2017 et jusqu’au 31 mai 2017 pour le dépôt des données de consommations de l’année 2015 ;
- dès le 1er avril 2017 et jusqu’au 31 mai 2017 pour le dépôt des données de consommations de l’année 2016.
Peut-être pourriez-vous trouver plus de renseignements auprès de l’OMEDIT, qui a un rôle d’accompagnement, de diffusion et de promotion de l’enquête dans les établissements de santé.
 </t>
  </si>
  <si>
    <r>
      <t xml:space="preserve"> </t>
    </r>
    <r>
      <rPr>
        <sz val="14"/>
        <color indexed="8"/>
        <rFont val="Century Gothic"/>
        <family val="2"/>
      </rPr>
      <t>(LaMARS http://lamars.fr/)</t>
    </r>
  </si>
  <si>
    <t>Thèmes</t>
  </si>
  <si>
    <t>Calendrier</t>
  </si>
  <si>
    <t>Sujet</t>
  </si>
  <si>
    <t>Notifications</t>
  </si>
  <si>
    <t>https://www.mapes-pdl.fr</t>
  </si>
  <si>
    <t>Cette Foire aux Questions, créée et alimentée par la MAPES, est protégée. 
Elle s'adresse particulièrement aux ESMS de la région Pays-de-la-Loire. 
Son utilisation dans d'autres régions et sa diffusion sur d'autres sites internet doivent faire l'objet d'une demande préalable auprès de la MAPES.</t>
  </si>
  <si>
    <t>Réponses mises à jour</t>
  </si>
  <si>
    <t>FAQ</t>
  </si>
  <si>
    <t>GLOSSAIRE</t>
  </si>
  <si>
    <t>investissements@mapes-pdl.fr</t>
  </si>
  <si>
    <t>SIGLE</t>
  </si>
  <si>
    <t>DEFINITION</t>
  </si>
  <si>
    <t>PAI</t>
  </si>
  <si>
    <t>CNSA</t>
  </si>
  <si>
    <t>Plan d'aide à l'investissement</t>
  </si>
  <si>
    <t>PASA</t>
  </si>
  <si>
    <t>Pôle d'activités et de soins adaptés</t>
  </si>
  <si>
    <t>CARSAT</t>
  </si>
  <si>
    <t>Caisse d'assurance retraite et santé au travail</t>
  </si>
  <si>
    <t>VEFA</t>
  </si>
  <si>
    <t>CPI</t>
  </si>
  <si>
    <t>Vente en l'état de futur achèvement</t>
  </si>
  <si>
    <t>Contrat de promotion immobilière</t>
  </si>
  <si>
    <t>AMU</t>
  </si>
  <si>
    <t>Assistance à maitrise d'usage</t>
  </si>
  <si>
    <t>FRR</t>
  </si>
  <si>
    <t>FEDER</t>
  </si>
  <si>
    <t>Facilité pour la reprise et la résilience (mesure France Relance)</t>
  </si>
  <si>
    <t>Fonds européen de développement régional</t>
  </si>
  <si>
    <t>TDC</t>
  </si>
  <si>
    <t>SDO</t>
  </si>
  <si>
    <t>Surface dans l'œuvre</t>
  </si>
  <si>
    <t>PPI</t>
  </si>
  <si>
    <t>Plan pluriannuel d'investissement</t>
  </si>
  <si>
    <t>PLS</t>
  </si>
  <si>
    <t>Prêt locatif social</t>
  </si>
  <si>
    <t>LASM</t>
  </si>
  <si>
    <t>Livraison à soi même</t>
  </si>
  <si>
    <t>AJ</t>
  </si>
  <si>
    <t>UHR</t>
  </si>
  <si>
    <t>Unité d'hébergement renforcée</t>
  </si>
  <si>
    <t>APS</t>
  </si>
  <si>
    <t>APD</t>
  </si>
  <si>
    <t>Etude d'avant projet sommaire</t>
  </si>
  <si>
    <t>Etude d'avant projet définitif</t>
  </si>
  <si>
    <t>CPER</t>
  </si>
  <si>
    <t>Contrat de plan Etat Région</t>
  </si>
  <si>
    <t>Eligibilité</t>
  </si>
  <si>
    <t>Avancement du projet</t>
  </si>
  <si>
    <t>Versement de la subvention</t>
  </si>
  <si>
    <t>Emprunts</t>
  </si>
  <si>
    <t>Sur hypothèse, et au mieux sur la base d'une lettre d'offre indicative</t>
  </si>
  <si>
    <t>Comment déterminer la clé de répartition?</t>
  </si>
  <si>
    <t xml:space="preserve">Clé de répartition </t>
  </si>
  <si>
    <t>Compétude du dossier</t>
  </si>
  <si>
    <t>Aide CNSA</t>
  </si>
  <si>
    <t>Le dossier doit être retourné par mail ou courrier?</t>
  </si>
  <si>
    <t>Dépôt dossier</t>
  </si>
  <si>
    <t>Mode d'envoi</t>
  </si>
  <si>
    <t>Calcul SDO</t>
  </si>
  <si>
    <t>Complétude du dossier</t>
  </si>
  <si>
    <t>Prix de journée</t>
  </si>
  <si>
    <t>Arrêté d'autorisation</t>
  </si>
  <si>
    <t>Où trouver la date du dernier arrêté d’autorisation ?</t>
  </si>
  <si>
    <t>Quel est le prix de journée moyen départemental ?</t>
  </si>
  <si>
    <t>Subvention</t>
  </si>
  <si>
    <t>Dépôt des dossiers</t>
  </si>
  <si>
    <t>Quelle est la date limite de dépôt des dossiers?</t>
  </si>
  <si>
    <t>A quelle date l'établissement sera notifié de la subvention?</t>
  </si>
  <si>
    <t>Seuils</t>
  </si>
  <si>
    <t>Est-ce que les travaux du quotidien du type changements des ouvertures extérieurs, transformation de salle debains, travaux sécurité incendie … sont éligibles à l'enveloppe PAI CNSA?</t>
  </si>
  <si>
    <t>Critères</t>
  </si>
  <si>
    <t>Quels sont les principaux critères d'éligibilité?</t>
  </si>
  <si>
    <t>Résidence autonomie</t>
  </si>
  <si>
    <t>Peut on déposer un dossier pour une résidence autonomie?</t>
  </si>
  <si>
    <t>Investissements du quotidien</t>
  </si>
  <si>
    <t>Capacitaire</t>
  </si>
  <si>
    <t>Comment déterminer l'aide à l'investissement CNSA?
Jusqu’à quelle hauteur, demander une subvention CNSA pour une opération TTC de X millions ?</t>
  </si>
  <si>
    <t>Le projet est il suffisamment avancé pour déposer un dossier?</t>
  </si>
  <si>
    <t xml:space="preserve">L'établissement doit-il disposer d'une proposition bancaire ferme et en cours de validité? </t>
  </si>
  <si>
    <t>S’agissant de la maturité technique de l'opération : idéalement, le dossier technique présenté à l’appui de la demande de financement sera au moins au stade du programme technique détaillé (PTD) validé et, lorsque c’est possible, au niveau d’un avant-projet sommaire (APS). Ceci n’est toutefois pas un critère d’éligibilité. L’objectif est tout de même que les travaux des opérations qui seront soutenus par le PAI puissent être engagés dans l’année qui suit la programmation, et donc ne pas relever d’un PAI ultérieur, option qui serait à privilégier dans le cas contraire. En tout état de cause, un dossier qui ne comporterait pas de chiffrage financier « précis » (détaillé selon les items de la trame Excel en ligne) ne pourra pas être instruit</t>
  </si>
  <si>
    <t>Autorisation d'engagement</t>
  </si>
  <si>
    <t>Crédits de paiement</t>
  </si>
  <si>
    <t>CP</t>
  </si>
  <si>
    <t>AE</t>
  </si>
  <si>
    <t>Caisse nationale pour la solidarité pour l'autonomie</t>
  </si>
  <si>
    <t>Toutes dépenses confondues</t>
  </si>
  <si>
    <t>SU</t>
  </si>
  <si>
    <t>Surface utile</t>
  </si>
  <si>
    <t>La possibilité de dérogation à la « taille critique » de 80 places s’entend en termes de continuité des soins 24h/24 (permanence infirmière la nuit), dans le cadre de projets territoriaux mutualisés, avec transmission d’un argumentaire en appui du dossier PAI.</t>
  </si>
  <si>
    <t>Accueil de jour</t>
  </si>
  <si>
    <t>UPAD</t>
  </si>
  <si>
    <t>Les UPAD sont ils éligibles?</t>
  </si>
  <si>
    <t>Les UHR sanitaires sont à exclure du périmètre éligible de l’opération, de même que les USLD ; les UPAD font partie du périmètre éligible.</t>
  </si>
  <si>
    <t>Foyer (PH)</t>
  </si>
  <si>
    <t>L’enveloppe PAI immobilier est destinée au soutien aux opérations immobilières des ESMS accueillant des personnes en situation de handicap tels que mentionnés à l’article L314-3-1 du CASF, financés au moins pour partie par l’Assurance maladie. Les foyers occupationnels, non médicalisés, ne font pas partie des structures éligibles à ce type d’aide.</t>
  </si>
  <si>
    <t>Les agrégats de travaux ne sont pas éligibles à l'enveloppe PAI CNSA. Selon la nature des dépenses, les travaux du quotidien peuvent être financés via l'enveloppe "investissements du quotidien", sous réserve d'éligibilité.</t>
  </si>
  <si>
    <t>Comment calculer le coût du m² SDO construit TDC de l'opération éligible CNSA ?</t>
  </si>
  <si>
    <t>Quelle est la différence avec l'enveloppe Investissements du Quotidien?</t>
  </si>
  <si>
    <t>Existe-t-il une dérogation au nombre de lits minimum fixé à 80- exemple d'un pôle mutualisé ?</t>
  </si>
  <si>
    <t>Les foyers occupationnels du secteur des personnes handicapées sont-ils éligibles?</t>
  </si>
  <si>
    <t>GCSMS</t>
  </si>
  <si>
    <t>Groupement de coopération sociale et médico-sociale</t>
  </si>
  <si>
    <t>Quel est le cadencement du versement de la subvention ?</t>
  </si>
  <si>
    <t>30% au démarrage des travaux, 40% lorsque 50% des travaux sont acquittés, et 30% à l'achèvement</t>
  </si>
  <si>
    <t>Foire aux questions - PAI IMMOBILIER 2022
Appui à la constitution du dossier de demande d'aide financière</t>
  </si>
  <si>
    <t>Lorsqu’une opération comporte une partie éligible à un financement CNSA et une partie non éligible (par exemple un foyer de vie, des surfaces dédiées à des activités sanitaires (médecine, SSR, USLD, etc.), une crèche, ou toute autre activité non médicalisée), il est nécessaire de définir une clé de répartition qui sera utilisée dans le suivi de l'opération : elle servira à calculer le coût de la part éligible au sein du coût global de l'opération. En effet, ce sera le seul moyen d'identifier la part éligible, en cours et en fin d'opération, car les lots de travaux sont très généralement communs entre la part éligible et la part non éligible d'une même opération.
La clé de répartition doit être proposée par l'établissement. Cette clé de répartition peut être un pro rata de surfaces, un pro rata de nombre de lits et places, ou tout autre pro rata à préciser par l’établissement.
NB : les coûts relevant de locaux communs sont également à répartir entre la part éligible et et la part non éligible.</t>
  </si>
  <si>
    <t>Le montant d’aide à indiquer dans le dossier est indicatif et permet d’évaluer l’impact sur le prix de journée pour les ESMS PA (cf. outil ANAP pour simulation de scenarios par le gestionnaire). L'hypothèse d'aide dépend également de la soutenabilité financière de l’opération.</t>
  </si>
  <si>
    <t>Sur le secteur PA, pour l'année 2022, si le projet présenté est éligible à un financement, il est prévu que l'arbitrage pour la subvention s'appuie sur un socle de financement de 8,5 %, auquel peuvent éventuellement s'ajouter des bonifications volontairement incitatives afin que le projet se distingue par son aptitude à oeuvrer en faveur de la transformation de l'offre à l'échelle territoriale, par sa qualité architecturale, par sa durabilité ainsi que la diversification de ses financements. Il est à noter que le plafond de financement ne pourra excéder les 20 % de la dépense subventionnable.</t>
  </si>
  <si>
    <t>Sur le secteur PH, le plafond de financement ne pourra excéder les 60 % de la dépense subventionnable.</t>
  </si>
  <si>
    <t>Compte tenu de l'enveloppe régionale et du nombre de dossiers habituellement déposés, les opérations immobilières retenues sont nécessairement priorisées au regard des critères énoncés. A titre d’information, de 2004 à 2020, l'ARS Pays de la Loire a soutenu moins d'une dizaine de dossiers PA, en moyenne à hauteur de 5 à 10, voire 15% de la dépense subventionnable TTC avec TVA à taux plein, ainsi qu'un à deux dossiers PH.
Le montant d’aide à indiquer dans le dossier est indicatif et permet d’évaluer l’impact sur le prix de journée pour les ESMS PA (cf. outil ANAP pour simulation de scenarios par le gestionnaire). L'hypothèse d'aide dépend également de la soutenabilité financière de l’opération.
Sur le secteur PA, pour l'année 2022, si le projet présenté est éligible à un financement, il est prévu que l'arbitrage pour la subvention s'appuie sur un socle de financement de 8,5 %, auquel peuvent éventuellement s'ajouter des bonifications volontairement incitatives afin que le projet se distingue par son aptitude à oeuvrer en faveur de la transformation de l'offre à l'échelle territoriale, par sa qualité architecturale, par sa durabilité ainsi que la diversification de ses financements. Il est à noter que le plafond de financement ne pourra excéder les 20 % de la dépense subventionnable.
Sur le secteur PH, le plafond de financement ne pourra excéder les 60 % de la dépense subventionnable.</t>
  </si>
  <si>
    <t>Le coût du m² SDO construit TDC de la part éligible CNSA est calculé automatiquement par le formulaire Excel dans la fiche nommée "coût de l'opération". Il s'agit du ratio entre le coût TDC de la part éligible et le nombre de m² SDO éligibles de l’opération.</t>
  </si>
  <si>
    <t>Les dossiers seront à retourner à l’ARS par voie électronique, à l’adresse ars-pdl-dosa-inv@ars.sante.fr, au plus tard le 31 août 2022.</t>
  </si>
  <si>
    <t>Les notifications aux candidats seront envoyées par courrier postal au plus tard le 15 novembre 2022.</t>
  </si>
  <si>
    <t>Travaux non démarrés au moment de la notification de l’aide
Opérations de plus de 400 000€ TTC avec TVA à taux plein, Toutes Dépenses Confondues
Autres critères : cf. fiche sur les critères d'éligibilité du formulaire Excel de demande d'aide PAI
Précision pour le secteur PH : également les opérations portées par un tiers dans le cadre d’un projet inclusif, dont le bénéficiaire est un ESMS, pour des fonctions relevant d'un dispositif médicosocial
Sont également éligibles les travaux liés au « confort d’été » et « améliorant les performances énergétiques et thermiques », lorsqu'ils sont inclus dans une opération globale d’investissements
NB : les agrégats de petits travaux ne sont pas éligibles</t>
  </si>
  <si>
    <t xml:space="preserve">Les projets au sein de résidences autonomies sont concernés par un PAI dédié, géré par la CARSAT, selon une procédure différente du PAI immobilier EHPAD. La date limite de dépôt de dossier est fixée au 31 mai 2022 prochain. Pour davantage d'informations sur cette thématique, vous pouvez consulter le lien suivant : https://www.carsat-pl.fr/home/partenaires/action-sociale-en-faveur-du-bien-vieillir/plan-daide-a-linvestissement-des-residences-autonomie.html 
Il convient de se rapprocher des services de la CARSAT pour en savoir plus. Si un projet concerne à la fois des places d’EHPAD et de résidence autonomie, il convient de déterminer dans chacun des deux dossiers la part éligible à chaque PAI, au sein de l’opération globale. </t>
  </si>
  <si>
    <t>Nouveauté de l'année 2021, l'enveloppe "PAI du quotidien" (PAIQ), destinée aux EHPAD habilités à l'aide sociale à 50% ou plus, a été reconduite cette année. Cette enveloppe est gérée selon un calendrier et un processus différents de celui du PAI immobilier (PAII) ; l'ensemble des informations pratiques seront communiquées en temps voulu aux ESMS éligibles par le département "Parcours de personnes âgées" de l'ARS. Le PAIQ n'a pas les mêmes propriétés que le PAII : il a pour vocation de soutenir l'investissement courant au sein des EHPAD et de répondre à court terme aux besoins en équipements, petits matériels et petites opérations de travaux nécessaires à l'amélioration du quotidien dans l'établissement concerné. Le dispositif du PAIQ est détaillé par la CNSA dans l'instruction PAI 2022 : https://www.cnsa.fr/documentation/2022_-_cnsa_-_instruction_technique_pai_pa_et_paiq.pdf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</si>
</sst>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46">
    <font>
      <sz val="11"/>
      <color theme="1"/>
      <name val="Calibri"/>
      <family val="2"/>
      <scheme val="minor"/>
    </font>
    <font>
      <sz val="12"/>
      <name val="Calibri"/>
      <family val="2"/>
    </font>
    <font>
      <sz val="14"/>
      <color indexed="8"/>
      <name val="Century Gothic"/>
      <family val="2"/>
    </font>
    <font>
      <sz val="14"/>
      <name val="Calibri"/>
      <family val="2"/>
    </font>
    <font>
      <sz val="16"/>
      <name val="Calibri"/>
      <family val="2"/>
    </font>
    <font>
      <i/>
      <sz val="16"/>
      <name val="Calibri"/>
      <family val="2"/>
    </font>
    <font>
      <sz val="10"/>
      <name val="NettoOT-Bold"/>
      <family val="3"/>
    </font>
    <font>
      <sz val="12"/>
      <name val="NettoOT-Bold"/>
      <family val="3"/>
    </font>
    <font>
      <u/>
      <sz val="11"/>
      <color theme="10"/>
      <name val="Calibri"/>
      <family val="2"/>
      <scheme val="minor"/>
    </font>
    <font>
      <sz val="10"/>
      <color rgb="FF000000"/>
      <name val="Arial"/>
      <family val="2"/>
    </font>
    <font>
      <sz val="14"/>
      <color theme="1" tint="0.499984740745262"/>
      <name val="Calibri"/>
      <family val="2"/>
      <scheme val="minor"/>
    </font>
    <font>
      <b/>
      <sz val="14"/>
      <color theme="1"/>
      <name val="Century Gothic"/>
      <family val="2"/>
    </font>
    <font>
      <i/>
      <sz val="14"/>
      <color theme="1"/>
      <name val="Calibri"/>
      <family val="2"/>
      <scheme val="minor"/>
    </font>
    <font>
      <sz val="14"/>
      <color theme="1"/>
      <name val="Calibri"/>
      <family val="2"/>
      <scheme val="minor"/>
    </font>
    <font>
      <b/>
      <sz val="14"/>
      <color theme="1"/>
      <name val="Calibri"/>
      <family val="2"/>
      <scheme val="minor"/>
    </font>
    <font>
      <b/>
      <sz val="16"/>
      <color theme="1"/>
      <name val="Calibri"/>
      <family val="2"/>
    </font>
    <font>
      <sz val="16"/>
      <color theme="1"/>
      <name val="Calibri"/>
      <family val="2"/>
    </font>
    <font>
      <sz val="16"/>
      <color theme="1" tint="0.499984740745262"/>
      <name val="Calibri"/>
      <family val="2"/>
    </font>
    <font>
      <i/>
      <sz val="16"/>
      <color theme="1"/>
      <name val="Calibri"/>
      <family val="2"/>
    </font>
    <font>
      <b/>
      <sz val="16"/>
      <color theme="1"/>
      <name val="Calibri"/>
      <family val="2"/>
      <scheme val="minor"/>
    </font>
    <font>
      <i/>
      <sz val="16"/>
      <color theme="1"/>
      <name val="Calibri"/>
      <family val="2"/>
      <scheme val="minor"/>
    </font>
    <font>
      <sz val="16"/>
      <color theme="1"/>
      <name val="Calibri"/>
      <family val="2"/>
      <scheme val="minor"/>
    </font>
    <font>
      <sz val="16"/>
      <name val="Calibri"/>
      <family val="2"/>
      <scheme val="minor"/>
    </font>
    <font>
      <b/>
      <sz val="16"/>
      <name val="Calibri"/>
      <family val="2"/>
      <scheme val="minor"/>
    </font>
    <font>
      <sz val="10"/>
      <color theme="1"/>
      <name val="NettoOT-Bold"/>
      <family val="3"/>
    </font>
    <font>
      <b/>
      <sz val="10"/>
      <color theme="1"/>
      <name val="NettoOT-Bold"/>
      <family val="3"/>
    </font>
    <font>
      <sz val="20"/>
      <color theme="1"/>
      <name val="NettoOT-Bold"/>
      <family val="3"/>
    </font>
    <font>
      <sz val="12"/>
      <color theme="1"/>
      <name val="NettoOT-Bold"/>
      <family val="3"/>
    </font>
    <font>
      <sz val="16"/>
      <color theme="0"/>
      <name val="Calibri"/>
      <family val="2"/>
    </font>
    <font>
      <sz val="16"/>
      <color theme="0"/>
      <name val="Calibri"/>
      <family val="2"/>
      <scheme val="minor"/>
    </font>
    <font>
      <b/>
      <sz val="14"/>
      <color theme="0"/>
      <name val="Calibri"/>
      <family val="2"/>
      <scheme val="minor"/>
    </font>
    <font>
      <sz val="10"/>
      <color theme="1" tint="0.499984740745262"/>
      <name val="Calibri"/>
      <family val="2"/>
    </font>
    <font>
      <sz val="10"/>
      <color theme="0"/>
      <name val="Calibri"/>
      <family val="2"/>
    </font>
    <font>
      <sz val="10"/>
      <color theme="1" tint="0.499984740745262"/>
      <name val="Calibri"/>
      <family val="2"/>
      <scheme val="minor"/>
    </font>
    <font>
      <sz val="10"/>
      <color theme="0"/>
      <name val="Calibri"/>
      <family val="2"/>
      <scheme val="minor"/>
    </font>
    <font>
      <b/>
      <sz val="14"/>
      <color theme="0"/>
      <name val="Century Gothic"/>
      <family val="2"/>
    </font>
    <font>
      <sz val="10"/>
      <color theme="1"/>
      <name val="Calibri"/>
      <family val="2"/>
      <scheme val="minor"/>
    </font>
    <font>
      <b/>
      <sz val="12"/>
      <color theme="1"/>
      <name val="Calibri"/>
      <family val="2"/>
      <scheme val="minor"/>
    </font>
    <font>
      <i/>
      <sz val="12"/>
      <color theme="1"/>
      <name val="Calibri"/>
      <family val="2"/>
      <scheme val="minor"/>
    </font>
    <font>
      <sz val="12"/>
      <color theme="1"/>
      <name val="Calibri"/>
      <family val="2"/>
      <scheme val="minor"/>
    </font>
    <font>
      <sz val="12"/>
      <name val="Calibri"/>
      <family val="2"/>
      <scheme val="minor"/>
    </font>
    <font>
      <sz val="10"/>
      <name val="Calibri"/>
      <family val="2"/>
      <scheme val="minor"/>
    </font>
    <font>
      <i/>
      <sz val="10"/>
      <color theme="1"/>
      <name val="Calibri"/>
      <family val="2"/>
      <scheme val="minor"/>
    </font>
    <font>
      <b/>
      <u/>
      <sz val="20"/>
      <color theme="0"/>
      <name val="Calibri"/>
      <family val="2"/>
      <scheme val="minor"/>
    </font>
    <font>
      <u/>
      <sz val="11"/>
      <color theme="1"/>
      <name val="Calibri"/>
      <family val="2"/>
      <scheme val="minor"/>
    </font>
    <font>
      <sz val="12"/>
      <color theme="0"/>
      <name val="Calibri"/>
      <family val="2"/>
    </font>
  </fonts>
  <fills count="6">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005577"/>
        <bgColor indexed="64"/>
      </patternFill>
    </fill>
    <fill>
      <patternFill patternType="solid">
        <fgColor rgb="FF01B9A5"/>
        <bgColor indexed="64"/>
      </patternFill>
    </fill>
  </fills>
  <borders count="12">
    <border>
      <left/>
      <right/>
      <top/>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style="thin">
        <color indexed="64"/>
      </top>
      <bottom style="thin">
        <color rgb="FF000000"/>
      </bottom>
      <diagonal/>
    </border>
    <border>
      <left/>
      <right/>
      <top/>
      <bottom style="dotted">
        <color theme="3"/>
      </bottom>
      <diagonal/>
    </border>
    <border>
      <left style="dotted">
        <color theme="3"/>
      </left>
      <right style="dotted">
        <color theme="3"/>
      </right>
      <top style="dotted">
        <color theme="3"/>
      </top>
      <bottom/>
      <diagonal/>
    </border>
    <border>
      <left style="dotted">
        <color theme="3"/>
      </left>
      <right style="dotted">
        <color theme="3"/>
      </right>
      <top/>
      <bottom/>
      <diagonal/>
    </border>
    <border>
      <left style="dotted">
        <color theme="3"/>
      </left>
      <right style="dotted">
        <color theme="3"/>
      </right>
      <top/>
      <bottom style="dotted">
        <color theme="3"/>
      </bottom>
      <diagonal/>
    </border>
  </borders>
  <cellStyleXfs count="4">
    <xf numFmtId="0" fontId="0" fillId="0" borderId="0"/>
    <xf numFmtId="0" fontId="1" fillId="0" borderId="0" applyNumberFormat="0" applyFill="0" applyBorder="0" applyAlignment="0" applyProtection="0">
      <alignment vertical="top"/>
      <protection locked="0"/>
    </xf>
    <xf numFmtId="0" fontId="8" fillId="0" borderId="0" applyNumberFormat="0" applyFill="0" applyBorder="0" applyAlignment="0" applyProtection="0"/>
    <xf numFmtId="0" fontId="1" fillId="0" borderId="0" applyNumberFormat="0" applyFill="0" applyBorder="0" applyAlignment="0" applyProtection="0">
      <alignment vertical="top"/>
      <protection locked="0"/>
    </xf>
  </cellStyleXfs>
  <cellXfs count="111">
    <xf numFmtId="0" fontId="0" fillId="0" borderId="0" xfId="0"/>
    <xf numFmtId="0" fontId="0" fillId="0" borderId="0" xfId="0" applyAlignment="1">
      <alignment vertical="center"/>
    </xf>
    <xf numFmtId="0" fontId="0" fillId="0" borderId="0" xfId="0" applyBorder="1" applyAlignment="1">
      <alignment vertical="center"/>
    </xf>
    <xf numFmtId="0" fontId="0" fillId="0" borderId="0" xfId="0" applyFill="1" applyAlignment="1">
      <alignment vertical="center"/>
    </xf>
    <xf numFmtId="0" fontId="9" fillId="0" borderId="0" xfId="0" applyFont="1"/>
    <xf numFmtId="0" fontId="10" fillId="0" borderId="0" xfId="0" applyFont="1" applyAlignment="1">
      <alignment horizontal="center" vertical="center"/>
    </xf>
    <xf numFmtId="0" fontId="10" fillId="2" borderId="0" xfId="0" applyFont="1" applyFill="1" applyAlignment="1">
      <alignment horizontal="center" vertical="center"/>
    </xf>
    <xf numFmtId="0" fontId="3" fillId="2" borderId="0" xfId="1" applyFont="1" applyFill="1" applyAlignment="1" applyProtection="1">
      <alignment horizontal="right" vertical="center"/>
    </xf>
    <xf numFmtId="0" fontId="10" fillId="0" borderId="0" xfId="0" applyFont="1" applyFill="1" applyAlignment="1">
      <alignment horizontal="center" vertical="center"/>
    </xf>
    <xf numFmtId="0" fontId="11" fillId="0" borderId="0" xfId="0" applyFont="1" applyFill="1" applyAlignment="1">
      <alignment horizontal="left" vertical="center" wrapText="1"/>
    </xf>
    <xf numFmtId="0" fontId="12" fillId="0" borderId="0" xfId="0" applyFont="1" applyAlignment="1">
      <alignment vertical="center"/>
    </xf>
    <xf numFmtId="14" fontId="12" fillId="0" borderId="0" xfId="0" applyNumberFormat="1" applyFont="1" applyAlignment="1">
      <alignment horizontal="left" vertical="center"/>
    </xf>
    <xf numFmtId="0" fontId="13" fillId="0" borderId="0" xfId="0" applyFont="1" applyAlignment="1">
      <alignment horizontal="center" vertical="center"/>
    </xf>
    <xf numFmtId="0" fontId="13" fillId="0" borderId="0" xfId="0" applyFont="1" applyFill="1" applyAlignment="1">
      <alignment vertical="center" wrapText="1"/>
    </xf>
    <xf numFmtId="0" fontId="13" fillId="0" borderId="0" xfId="0" applyFont="1" applyAlignment="1">
      <alignment vertical="center" wrapText="1"/>
    </xf>
    <xf numFmtId="0" fontId="10" fillId="0" borderId="1" xfId="0" applyFont="1" applyBorder="1" applyAlignment="1">
      <alignment horizontal="center" vertical="center"/>
    </xf>
    <xf numFmtId="0" fontId="14" fillId="3" borderId="2" xfId="0" applyFont="1" applyFill="1" applyBorder="1" applyAlignment="1">
      <alignment horizontal="center" vertical="center"/>
    </xf>
    <xf numFmtId="0" fontId="11" fillId="3" borderId="2" xfId="0" applyFont="1" applyFill="1" applyBorder="1" applyAlignment="1">
      <alignment horizontal="center" vertical="center" wrapText="1"/>
    </xf>
    <xf numFmtId="164" fontId="10" fillId="0" borderId="1" xfId="0" applyNumberFormat="1" applyFont="1" applyBorder="1" applyAlignment="1">
      <alignment horizontal="center" vertical="center"/>
    </xf>
    <xf numFmtId="0" fontId="12" fillId="0" borderId="4" xfId="0" applyFont="1" applyBorder="1" applyAlignment="1">
      <alignment horizontal="center" vertical="center" wrapText="1"/>
    </xf>
    <xf numFmtId="0" fontId="13" fillId="0" borderId="4" xfId="0" applyFont="1" applyBorder="1" applyAlignment="1">
      <alignment vertical="center" wrapText="1"/>
    </xf>
    <xf numFmtId="0" fontId="13" fillId="0" borderId="4" xfId="0" applyFont="1" applyBorder="1" applyAlignment="1">
      <alignment horizontal="left" vertical="center" wrapText="1"/>
    </xf>
    <xf numFmtId="0" fontId="12" fillId="0" borderId="5" xfId="0" applyFont="1" applyBorder="1" applyAlignment="1">
      <alignment horizontal="center" vertical="center" wrapText="1"/>
    </xf>
    <xf numFmtId="0" fontId="13" fillId="0" borderId="5" xfId="0" applyFont="1" applyBorder="1" applyAlignment="1">
      <alignment vertical="center" wrapText="1"/>
    </xf>
    <xf numFmtId="0" fontId="13" fillId="0" borderId="5" xfId="0" applyFont="1" applyBorder="1" applyAlignment="1">
      <alignment horizontal="left" vertical="center" wrapText="1"/>
    </xf>
    <xf numFmtId="0" fontId="12" fillId="0" borderId="6" xfId="0" applyFont="1" applyBorder="1" applyAlignment="1">
      <alignment horizontal="center" vertical="center" wrapText="1"/>
    </xf>
    <xf numFmtId="0" fontId="13" fillId="0" borderId="6" xfId="0" applyFont="1" applyBorder="1" applyAlignment="1">
      <alignment vertical="center" wrapText="1"/>
    </xf>
    <xf numFmtId="0" fontId="13" fillId="0" borderId="6" xfId="0" applyFont="1" applyBorder="1" applyAlignment="1">
      <alignment horizontal="left" vertical="center" wrapText="1"/>
    </xf>
    <xf numFmtId="0" fontId="13" fillId="0" borderId="6" xfId="0" quotePrefix="1" applyFont="1" applyBorder="1" applyAlignment="1">
      <alignment horizontal="left" vertical="center" wrapText="1"/>
    </xf>
    <xf numFmtId="0" fontId="12" fillId="0" borderId="7" xfId="0" applyFont="1" applyBorder="1" applyAlignment="1">
      <alignment horizontal="center" vertical="center" wrapText="1"/>
    </xf>
    <xf numFmtId="0" fontId="13" fillId="0" borderId="7" xfId="0" applyFont="1" applyBorder="1" applyAlignment="1">
      <alignment vertical="center" wrapText="1"/>
    </xf>
    <xf numFmtId="0" fontId="13" fillId="0" borderId="7" xfId="0" applyFont="1" applyBorder="1" applyAlignment="1">
      <alignment horizontal="left" vertical="center" wrapText="1"/>
    </xf>
    <xf numFmtId="0" fontId="15" fillId="0" borderId="0" xfId="0" applyFont="1" applyFill="1" applyAlignment="1">
      <alignment horizontal="left" vertical="center" wrapText="1"/>
    </xf>
    <xf numFmtId="0" fontId="16" fillId="0" borderId="0" xfId="0" applyFont="1" applyFill="1" applyAlignment="1">
      <alignment vertical="center" wrapText="1"/>
    </xf>
    <xf numFmtId="0" fontId="17" fillId="0" borderId="0" xfId="0" applyFont="1" applyAlignment="1">
      <alignment horizontal="center" vertical="center"/>
    </xf>
    <xf numFmtId="0" fontId="18" fillId="0" borderId="0" xfId="0" applyFont="1" applyAlignment="1">
      <alignment vertical="center"/>
    </xf>
    <xf numFmtId="0" fontId="16" fillId="0" borderId="0" xfId="0" applyFont="1" applyAlignment="1">
      <alignment horizontal="center" vertical="center"/>
    </xf>
    <xf numFmtId="0" fontId="19" fillId="0" borderId="0" xfId="0" applyFont="1" applyFill="1" applyAlignment="1">
      <alignment horizontal="left" vertical="center" wrapText="1"/>
    </xf>
    <xf numFmtId="0" fontId="20" fillId="0" borderId="0" xfId="0" applyFont="1" applyAlignment="1">
      <alignment vertical="center"/>
    </xf>
    <xf numFmtId="14" fontId="20" fillId="0" borderId="0" xfId="0" applyNumberFormat="1" applyFont="1" applyAlignment="1">
      <alignment horizontal="left" vertical="center"/>
    </xf>
    <xf numFmtId="0" fontId="21" fillId="0" borderId="0" xfId="0" applyFont="1" applyAlignment="1">
      <alignment vertical="center" wrapText="1"/>
    </xf>
    <xf numFmtId="0" fontId="0" fillId="0" borderId="0" xfId="0" applyFont="1" applyAlignment="1">
      <alignment vertical="center"/>
    </xf>
    <xf numFmtId="0" fontId="0" fillId="0" borderId="0" xfId="0" applyFont="1" applyFill="1" applyAlignment="1">
      <alignment vertical="center"/>
    </xf>
    <xf numFmtId="0" fontId="22" fillId="0" borderId="0" xfId="0" applyFont="1" applyAlignment="1">
      <alignment horizontal="center" vertical="center"/>
    </xf>
    <xf numFmtId="0" fontId="23" fillId="0" borderId="0" xfId="0" applyFont="1" applyFill="1" applyAlignment="1">
      <alignment horizontal="left" vertical="center" wrapText="1"/>
    </xf>
    <xf numFmtId="0" fontId="4" fillId="0" borderId="3" xfId="0" applyFont="1" applyBorder="1" applyAlignment="1">
      <alignment horizontal="center" vertical="center"/>
    </xf>
    <xf numFmtId="164" fontId="22" fillId="0" borderId="3" xfId="0" applyNumberFormat="1" applyFont="1" applyBorder="1" applyAlignment="1">
      <alignment horizontal="center" vertical="center"/>
    </xf>
    <xf numFmtId="0" fontId="0" fillId="0" borderId="0" xfId="0" applyFont="1" applyAlignment="1">
      <alignment vertical="center" wrapText="1"/>
    </xf>
    <xf numFmtId="0" fontId="24" fillId="0" borderId="0" xfId="0" applyFont="1" applyAlignment="1">
      <alignment vertical="center"/>
    </xf>
    <xf numFmtId="0" fontId="25" fillId="0" borderId="0" xfId="0" applyFont="1" applyAlignment="1">
      <alignment vertical="center" wrapText="1"/>
    </xf>
    <xf numFmtId="0" fontId="24" fillId="0" borderId="0" xfId="0" applyFont="1" applyFill="1" applyAlignment="1">
      <alignment vertical="center" wrapText="1"/>
    </xf>
    <xf numFmtId="0" fontId="6" fillId="0" borderId="0" xfId="1" applyFont="1" applyAlignment="1" applyProtection="1">
      <alignment vertical="center"/>
    </xf>
    <xf numFmtId="0" fontId="24" fillId="0" borderId="0" xfId="0" applyFont="1" applyAlignment="1">
      <alignment vertical="center" wrapText="1"/>
    </xf>
    <xf numFmtId="0" fontId="24" fillId="0" borderId="0" xfId="0" applyFont="1" applyAlignment="1">
      <alignment horizontal="left" vertical="center"/>
    </xf>
    <xf numFmtId="0" fontId="26" fillId="0" borderId="0" xfId="0" applyFont="1" applyAlignment="1">
      <alignment vertical="center"/>
    </xf>
    <xf numFmtId="0" fontId="27" fillId="0" borderId="0" xfId="0" applyFont="1" applyAlignment="1">
      <alignment vertical="center"/>
    </xf>
    <xf numFmtId="0" fontId="7" fillId="0" borderId="0" xfId="1" applyFont="1" applyAlignment="1" applyProtection="1">
      <alignment vertical="center"/>
    </xf>
    <xf numFmtId="0" fontId="27" fillId="0" borderId="0" xfId="0" applyFont="1" applyFill="1" applyAlignment="1">
      <alignment vertical="center" wrapText="1"/>
    </xf>
    <xf numFmtId="0" fontId="27" fillId="0" borderId="0" xfId="0" applyFont="1" applyAlignment="1">
      <alignment vertical="center" wrapText="1"/>
    </xf>
    <xf numFmtId="0" fontId="28" fillId="4" borderId="0" xfId="0" applyFont="1" applyFill="1" applyAlignment="1">
      <alignment horizontal="center" vertical="center"/>
    </xf>
    <xf numFmtId="0" fontId="29" fillId="4" borderId="0" xfId="0" applyFont="1" applyFill="1" applyAlignment="1">
      <alignment horizontal="center" vertical="center"/>
    </xf>
    <xf numFmtId="14" fontId="18" fillId="0" borderId="0" xfId="0" applyNumberFormat="1" applyFont="1" applyAlignment="1">
      <alignment horizontal="left" vertical="center"/>
    </xf>
    <xf numFmtId="0" fontId="30" fillId="5" borderId="3" xfId="0" applyFont="1" applyFill="1" applyBorder="1" applyAlignment="1">
      <alignment horizontal="center" vertical="center"/>
    </xf>
    <xf numFmtId="0" fontId="30" fillId="5" borderId="3" xfId="0" applyFont="1" applyFill="1" applyBorder="1" applyAlignment="1">
      <alignment horizontal="center" vertical="center" wrapText="1"/>
    </xf>
    <xf numFmtId="0" fontId="31" fillId="0" borderId="0" xfId="0" applyNumberFormat="1" applyFont="1" applyAlignment="1">
      <alignment horizontal="center" vertical="center"/>
    </xf>
    <xf numFmtId="0" fontId="32" fillId="4" borderId="0" xfId="0" applyNumberFormat="1" applyFont="1" applyFill="1" applyAlignment="1">
      <alignment horizontal="center" vertical="center"/>
    </xf>
    <xf numFmtId="0" fontId="31" fillId="0" borderId="0" xfId="0" applyNumberFormat="1" applyFont="1" applyFill="1" applyAlignment="1">
      <alignment horizontal="center" vertical="center"/>
    </xf>
    <xf numFmtId="0" fontId="31" fillId="0" borderId="0" xfId="0" applyNumberFormat="1" applyFont="1" applyAlignment="1">
      <alignment horizontal="left" vertical="center"/>
    </xf>
    <xf numFmtId="0" fontId="31" fillId="0" borderId="1" xfId="0" applyNumberFormat="1" applyFont="1" applyBorder="1" applyAlignment="1">
      <alignment horizontal="center" vertical="center"/>
    </xf>
    <xf numFmtId="14" fontId="31" fillId="0" borderId="1" xfId="0" applyNumberFormat="1" applyFont="1" applyBorder="1" applyAlignment="1">
      <alignment horizontal="center" vertical="center"/>
    </xf>
    <xf numFmtId="0" fontId="33" fillId="0" borderId="0" xfId="0" applyFont="1" applyAlignment="1">
      <alignment horizontal="center" vertical="center"/>
    </xf>
    <xf numFmtId="0" fontId="34" fillId="4" borderId="0" xfId="0" applyFont="1" applyFill="1" applyAlignment="1">
      <alignment horizontal="center" vertical="center"/>
    </xf>
    <xf numFmtId="0" fontId="33" fillId="0" borderId="0" xfId="0" applyFont="1" applyFill="1" applyAlignment="1">
      <alignment horizontal="center" vertical="center"/>
    </xf>
    <xf numFmtId="0" fontId="33" fillId="0" borderId="1" xfId="0" applyFont="1" applyBorder="1" applyAlignment="1">
      <alignment horizontal="center" vertical="center"/>
    </xf>
    <xf numFmtId="0" fontId="5" fillId="0" borderId="3" xfId="0" applyFont="1" applyBorder="1" applyAlignment="1">
      <alignment horizontal="center" vertical="center" wrapText="1"/>
    </xf>
    <xf numFmtId="0" fontId="4" fillId="0" borderId="3" xfId="0" applyFont="1" applyBorder="1" applyAlignment="1">
      <alignment horizontal="left" vertical="center" wrapText="1"/>
    </xf>
    <xf numFmtId="0" fontId="22" fillId="0" borderId="3" xfId="0" applyFont="1" applyBorder="1" applyAlignment="1">
      <alignment horizontal="left" vertical="center" wrapText="1"/>
    </xf>
    <xf numFmtId="0" fontId="22" fillId="0" borderId="3" xfId="0" quotePrefix="1" applyFont="1" applyBorder="1" applyAlignment="1">
      <alignment horizontal="left" vertical="center" wrapText="1"/>
    </xf>
    <xf numFmtId="14" fontId="5"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22" fillId="0" borderId="3" xfId="0" applyFont="1" applyBorder="1" applyAlignment="1">
      <alignment horizontal="center" vertical="center"/>
    </xf>
    <xf numFmtId="0" fontId="19" fillId="0" borderId="0" xfId="0" applyFont="1" applyAlignment="1">
      <alignment horizontal="left" vertical="center" wrapText="1"/>
    </xf>
    <xf numFmtId="0" fontId="36" fillId="0" borderId="0" xfId="0" applyFont="1" applyAlignment="1">
      <alignment vertical="center"/>
    </xf>
    <xf numFmtId="0" fontId="36" fillId="0" borderId="0" xfId="0" applyFont="1" applyFill="1" applyAlignment="1">
      <alignment vertical="center" wrapText="1"/>
    </xf>
    <xf numFmtId="0" fontId="36" fillId="0" borderId="0" xfId="0" applyFont="1" applyAlignment="1">
      <alignment vertical="center" wrapText="1"/>
    </xf>
    <xf numFmtId="0" fontId="36" fillId="0" borderId="0" xfId="0" applyFont="1" applyBorder="1" applyAlignment="1">
      <alignment vertical="center" wrapText="1"/>
    </xf>
    <xf numFmtId="0" fontId="37" fillId="0" borderId="0" xfId="0" applyFont="1" applyAlignment="1">
      <alignment vertical="center"/>
    </xf>
    <xf numFmtId="0" fontId="38" fillId="0" borderId="0" xfId="0" applyFont="1" applyFill="1" applyAlignment="1">
      <alignment horizontal="left" vertical="center" wrapText="1"/>
    </xf>
    <xf numFmtId="0" fontId="39" fillId="0" borderId="0" xfId="0" applyFont="1" applyBorder="1" applyAlignment="1">
      <alignment vertical="center" wrapText="1"/>
    </xf>
    <xf numFmtId="0" fontId="39" fillId="0" borderId="8" xfId="0" applyFont="1" applyBorder="1" applyAlignment="1">
      <alignment vertical="center" wrapText="1"/>
    </xf>
    <xf numFmtId="0" fontId="40" fillId="0" borderId="0" xfId="1" applyFont="1" applyAlignment="1" applyProtection="1">
      <alignment vertical="center"/>
    </xf>
    <xf numFmtId="14" fontId="38" fillId="0" borderId="0" xfId="0" applyNumberFormat="1" applyFont="1" applyFill="1" applyAlignment="1">
      <alignment horizontal="left" vertical="center" wrapText="1"/>
    </xf>
    <xf numFmtId="0" fontId="39" fillId="0" borderId="9" xfId="0" applyFont="1" applyBorder="1" applyAlignment="1">
      <alignment vertical="center" wrapText="1"/>
    </xf>
    <xf numFmtId="0" fontId="39" fillId="0" borderId="10" xfId="0" applyFont="1" applyBorder="1" applyAlignment="1">
      <alignment horizontal="right" vertical="center" wrapText="1"/>
    </xf>
    <xf numFmtId="0" fontId="39" fillId="0" borderId="10" xfId="0" applyFont="1" applyBorder="1" applyAlignment="1">
      <alignment horizontal="right" vertical="center"/>
    </xf>
    <xf numFmtId="0" fontId="39" fillId="0" borderId="0" xfId="0" applyFont="1" applyAlignment="1">
      <alignment vertical="center"/>
    </xf>
    <xf numFmtId="0" fontId="40" fillId="0" borderId="10" xfId="1" applyFont="1" applyBorder="1" applyAlignment="1" applyProtection="1">
      <alignment horizontal="right" vertical="center" wrapText="1"/>
    </xf>
    <xf numFmtId="0" fontId="39" fillId="0" borderId="10" xfId="0" applyFont="1" applyBorder="1" applyAlignment="1">
      <alignment vertical="center" wrapText="1"/>
    </xf>
    <xf numFmtId="0" fontId="41" fillId="0" borderId="0" xfId="1" applyFont="1" applyAlignment="1" applyProtection="1">
      <alignment vertical="center"/>
    </xf>
    <xf numFmtId="14" fontId="42" fillId="0" borderId="0" xfId="0" applyNumberFormat="1" applyFont="1" applyFill="1" applyAlignment="1">
      <alignment horizontal="left" vertical="center" wrapText="1"/>
    </xf>
    <xf numFmtId="0" fontId="39" fillId="0" borderId="11" xfId="0" applyFont="1" applyBorder="1" applyAlignment="1">
      <alignment horizontal="right" vertical="center" wrapText="1"/>
    </xf>
    <xf numFmtId="0" fontId="4" fillId="0" borderId="3" xfId="0" applyFont="1" applyBorder="1" applyAlignment="1" applyProtection="1">
      <alignment horizontal="left" vertical="center" wrapText="1"/>
      <protection locked="0"/>
    </xf>
    <xf numFmtId="0" fontId="1" fillId="0" borderId="10" xfId="1" applyBorder="1" applyAlignment="1" applyProtection="1">
      <alignment horizontal="right" vertical="center"/>
    </xf>
    <xf numFmtId="0" fontId="1" fillId="4" borderId="0" xfId="1" applyFill="1" applyAlignment="1" applyProtection="1">
      <alignment horizontal="right" vertical="center"/>
    </xf>
    <xf numFmtId="0" fontId="45" fillId="4" borderId="0" xfId="1" applyFont="1" applyFill="1" applyAlignment="1" applyProtection="1">
      <alignment horizontal="right" vertical="center"/>
    </xf>
    <xf numFmtId="0" fontId="36" fillId="0" borderId="0" xfId="0" applyFont="1" applyAlignment="1">
      <alignment horizontal="left" vertical="center" wrapText="1"/>
    </xf>
    <xf numFmtId="0" fontId="43" fillId="4" borderId="0" xfId="0" applyFont="1" applyFill="1" applyAlignment="1">
      <alignment horizontal="center" vertical="center" wrapText="1"/>
    </xf>
    <xf numFmtId="0" fontId="44" fillId="0" borderId="0" xfId="0" applyFont="1" applyAlignment="1">
      <alignment horizontal="center" vertical="center" wrapText="1"/>
    </xf>
    <xf numFmtId="0" fontId="11" fillId="0" borderId="0" xfId="0" applyFont="1" applyAlignment="1">
      <alignment horizontal="left" vertical="center" wrapText="1"/>
    </xf>
    <xf numFmtId="0" fontId="35" fillId="4" borderId="0" xfId="0" applyFont="1" applyFill="1" applyAlignment="1">
      <alignment horizontal="left" vertical="center" wrapText="1"/>
    </xf>
    <xf numFmtId="0" fontId="11" fillId="2" borderId="0" xfId="0" applyFont="1" applyFill="1" applyAlignment="1">
      <alignment horizontal="left" vertical="center" wrapText="1"/>
    </xf>
  </cellXfs>
  <cellStyles count="4">
    <cellStyle name="Lien hypertexte" xfId="1" builtinId="8" customBuiltin="1"/>
    <cellStyle name="Lien hypertexte 2" xfId="2"/>
    <cellStyle name="Lien hypertexte visité" xfId="3" builtinId="9"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66675</xdr:rowOff>
    </xdr:from>
    <xdr:to>
      <xdr:col>1</xdr:col>
      <xdr:colOff>2390775</xdr:colOff>
      <xdr:row>0</xdr:row>
      <xdr:rowOff>1724025</xdr:rowOff>
    </xdr:to>
    <xdr:pic>
      <xdr:nvPicPr>
        <xdr:cNvPr id="47425"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66675"/>
          <a:ext cx="2276475" cy="165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257175</xdr:colOff>
      <xdr:row>0</xdr:row>
      <xdr:rowOff>1104900</xdr:rowOff>
    </xdr:to>
    <xdr:pic>
      <xdr:nvPicPr>
        <xdr:cNvPr id="46286"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14573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1</xdr:col>
      <xdr:colOff>285750</xdr:colOff>
      <xdr:row>0</xdr:row>
      <xdr:rowOff>1133475</xdr:rowOff>
    </xdr:to>
    <xdr:pic>
      <xdr:nvPicPr>
        <xdr:cNvPr id="50279"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66675"/>
          <a:ext cx="14573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2895600</xdr:colOff>
      <xdr:row>0</xdr:row>
      <xdr:rowOff>0</xdr:rowOff>
    </xdr:from>
    <xdr:to>
      <xdr:col>2</xdr:col>
      <xdr:colOff>4695825</xdr:colOff>
      <xdr:row>1</xdr:row>
      <xdr:rowOff>171450</xdr:rowOff>
    </xdr:to>
    <xdr:pic>
      <xdr:nvPicPr>
        <xdr:cNvPr id="45267" name="Image 1" descr="LAMARS LOG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2100" y="0"/>
          <a:ext cx="18002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nvestissements@mapes-pdl.fr" TargetMode="External"/><Relationship Id="rId2" Type="http://schemas.openxmlformats.org/officeDocument/2006/relationships/hyperlink" Target="https://www.mapes-pdl.fr/"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theme="0" tint="-0.249977111117893"/>
    <pageSetUpPr fitToPage="1"/>
  </sheetPr>
  <dimension ref="A1:E20"/>
  <sheetViews>
    <sheetView showGridLines="0" tabSelected="1" topLeftCell="A4" zoomScaleNormal="100" workbookViewId="0"/>
  </sheetViews>
  <sheetFormatPr baseColWidth="10" defaultColWidth="11.42578125" defaultRowHeight="13.5"/>
  <cols>
    <col min="1" max="1" width="2.7109375" style="48" customWidth="1"/>
    <col min="2" max="2" width="62.85546875" style="48" customWidth="1"/>
    <col min="3" max="4" width="10.7109375" style="50" customWidth="1"/>
    <col min="5" max="5" width="40.7109375" style="52" customWidth="1"/>
    <col min="6" max="6" width="2.7109375" style="48" customWidth="1"/>
    <col min="7" max="16384" width="11.42578125" style="48"/>
  </cols>
  <sheetData>
    <row r="1" spans="1:5" ht="142.5" customHeight="1">
      <c r="B1" s="49"/>
      <c r="C1" s="49"/>
      <c r="D1" s="49"/>
      <c r="E1" s="49"/>
    </row>
    <row r="2" spans="1:5" s="54" customFormat="1" ht="108" customHeight="1">
      <c r="B2" s="106" t="s">
        <v>120</v>
      </c>
      <c r="C2" s="107"/>
      <c r="D2" s="107"/>
      <c r="E2" s="107"/>
    </row>
    <row r="3" spans="1:5">
      <c r="B3" s="82"/>
      <c r="C3" s="83"/>
      <c r="D3" s="83"/>
      <c r="E3" s="84"/>
    </row>
    <row r="4" spans="1:5">
      <c r="B4" s="82"/>
      <c r="C4" s="83"/>
      <c r="D4" s="83"/>
      <c r="E4" s="85"/>
    </row>
    <row r="5" spans="1:5" s="55" customFormat="1" ht="15.75">
      <c r="B5" s="86" t="s">
        <v>2</v>
      </c>
      <c r="C5" s="87"/>
      <c r="D5" s="87"/>
      <c r="E5" s="88"/>
    </row>
    <row r="6" spans="1:5" s="55" customFormat="1" ht="5.0999999999999996" customHeight="1">
      <c r="B6" s="86"/>
      <c r="C6" s="87"/>
      <c r="D6" s="87"/>
      <c r="E6" s="89"/>
    </row>
    <row r="7" spans="1:5" s="55" customFormat="1" ht="15.75">
      <c r="A7" s="56"/>
      <c r="B7" s="90"/>
      <c r="C7" s="91"/>
      <c r="D7" s="91"/>
      <c r="E7" s="92"/>
    </row>
    <row r="8" spans="1:5" s="55" customFormat="1" ht="5.0999999999999996" customHeight="1">
      <c r="B8" s="86"/>
      <c r="C8" s="91"/>
      <c r="D8" s="87"/>
      <c r="E8" s="93"/>
    </row>
    <row r="9" spans="1:5" s="55" customFormat="1" ht="17.25" customHeight="1">
      <c r="A9" s="56" t="s">
        <v>4</v>
      </c>
      <c r="B9" s="90" t="s">
        <v>22</v>
      </c>
      <c r="C9" s="91"/>
      <c r="D9" s="91"/>
      <c r="E9" s="94"/>
    </row>
    <row r="10" spans="1:5" s="55" customFormat="1" ht="5.0999999999999996" customHeight="1">
      <c r="B10" s="86"/>
      <c r="C10" s="91"/>
      <c r="D10" s="87"/>
      <c r="E10" s="93"/>
    </row>
    <row r="11" spans="1:5" s="55" customFormat="1" ht="17.25" customHeight="1">
      <c r="A11" s="56" t="s">
        <v>4</v>
      </c>
      <c r="B11" s="90" t="s">
        <v>23</v>
      </c>
      <c r="C11" s="91"/>
      <c r="D11" s="91"/>
      <c r="E11" s="94"/>
    </row>
    <row r="12" spans="1:5" s="55" customFormat="1" ht="5.0999999999999996" customHeight="1">
      <c r="B12" s="86"/>
      <c r="C12" s="91"/>
      <c r="D12" s="87"/>
      <c r="E12" s="94"/>
    </row>
    <row r="13" spans="1:5" s="55" customFormat="1" ht="17.25" customHeight="1">
      <c r="A13" s="56"/>
      <c r="B13" s="90"/>
      <c r="C13" s="91"/>
      <c r="D13" s="91"/>
      <c r="E13" s="102" t="s">
        <v>19</v>
      </c>
    </row>
    <row r="14" spans="1:5" s="55" customFormat="1" ht="5.0999999999999996" customHeight="1">
      <c r="B14" s="95"/>
      <c r="C14" s="91"/>
      <c r="D14" s="87"/>
      <c r="E14" s="93"/>
    </row>
    <row r="15" spans="1:5" s="55" customFormat="1" ht="15.75">
      <c r="A15" s="56"/>
      <c r="B15" s="90"/>
      <c r="C15" s="91"/>
      <c r="D15" s="91"/>
      <c r="E15" s="96" t="s">
        <v>24</v>
      </c>
    </row>
    <row r="16" spans="1:5" s="55" customFormat="1" ht="5.0999999999999996" customHeight="1">
      <c r="B16" s="95"/>
      <c r="C16" s="91"/>
      <c r="D16" s="87"/>
      <c r="E16" s="97"/>
    </row>
    <row r="17" spans="1:5" ht="15.75">
      <c r="A17" s="51"/>
      <c r="B17" s="98"/>
      <c r="C17" s="99"/>
      <c r="D17" s="83"/>
      <c r="E17" s="100"/>
    </row>
    <row r="18" spans="1:5" ht="61.5" customHeight="1">
      <c r="A18" s="51"/>
      <c r="B18" s="105" t="s">
        <v>20</v>
      </c>
      <c r="C18" s="105"/>
      <c r="D18" s="105"/>
      <c r="E18" s="105"/>
    </row>
    <row r="19" spans="1:5" s="55" customFormat="1" ht="15.75">
      <c r="A19" s="56"/>
      <c r="B19" s="56"/>
      <c r="C19" s="57"/>
      <c r="D19" s="57"/>
      <c r="E19" s="58"/>
    </row>
    <row r="20" spans="1:5" s="53" customFormat="1"/>
  </sheetData>
  <customSheetViews>
    <customSheetView guid="{F07A055E-0B8A-417E-B011-24E927341EB3}" showGridLines="0" fitToPage="1">
      <selection activeCell="B13" sqref="B13"/>
      <pageMargins left="0.23622047244094491" right="0.23622047244094491" top="0.74803149606299213" bottom="0.74803149606299213" header="0" footer="0.31496062992125984"/>
      <printOptions horizontalCentered="1" verticalCentered="1"/>
      <pageSetup paperSize="9" fitToHeight="0" orientation="landscape" r:id="rId1"/>
      <headerFooter>
        <oddFooter>&amp;L&amp;"Century Gothic,Normal"&amp;9LaMARS
&amp;"Century Gothic,Italique"&amp;8Tdb ANAP&amp;R&amp;"Century Gothic,Normal"&amp;9Accueil 
SOMMAIRE</oddFooter>
      </headerFooter>
    </customSheetView>
  </customSheetViews>
  <mergeCells count="2">
    <mergeCell ref="B18:E18"/>
    <mergeCell ref="B2:E2"/>
  </mergeCells>
  <hyperlinks>
    <hyperlink ref="A11" location="'Axe 1 - Activité'!A7" display="👉"/>
    <hyperlink ref="A11:B11" location="'Axe 1 - Activité'!A7" display="👉"/>
    <hyperlink ref="A9" location="Indentité_Caractérisation!A7" display="👉"/>
    <hyperlink ref="B9" location="EPRD!A1" display="EPRD"/>
    <hyperlink ref="B11" location="ERRD!A1" display="ERRD"/>
    <hyperlink ref="E13" r:id="rId2"/>
    <hyperlink ref="E15" r:id="rId3"/>
  </hyperlinks>
  <printOptions horizontalCentered="1" verticalCentered="1"/>
  <pageMargins left="0.23622047244094491" right="0.23622047244094491" top="0.74803149606299213" bottom="0.74803149606299213" header="0" footer="0.31496062992125984"/>
  <pageSetup paperSize="9" orientation="landscape" r:id="rId4"/>
  <headerFooter>
    <oddFooter>&amp;L&amp;"Century Gothic,Normal"&amp;9MAPES ©
&amp;R&amp;"Century Gothic,Normal"&amp;9Accueil 
SOMMAIRE</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rgb="FF005577"/>
    <pageSetUpPr fitToPage="1"/>
  </sheetPr>
  <dimension ref="A1:E40"/>
  <sheetViews>
    <sheetView showGridLines="0" showZeros="0" zoomScale="70" zoomScaleNormal="70" zoomScaleSheetLayoutView="70" zoomScalePageLayoutView="80" workbookViewId="0">
      <selection activeCell="A21" sqref="A21"/>
    </sheetView>
  </sheetViews>
  <sheetFormatPr baseColWidth="10" defaultColWidth="59.140625" defaultRowHeight="21"/>
  <cols>
    <col min="1" max="1" width="18" style="64" customWidth="1"/>
    <col min="2" max="2" width="17.85546875" style="36" bestFit="1" customWidth="1"/>
    <col min="3" max="3" width="20.140625" style="36" customWidth="1"/>
    <col min="4" max="4" width="59.140625" style="33" customWidth="1"/>
    <col min="5" max="5" width="121.85546875" style="1" customWidth="1"/>
    <col min="6" max="16384" width="59.140625" style="1"/>
  </cols>
  <sheetData>
    <row r="1" spans="1:5" ht="96" customHeight="1">
      <c r="B1" s="34"/>
      <c r="C1" s="108"/>
      <c r="D1" s="108"/>
    </row>
    <row r="2" spans="1:5">
      <c r="A2" s="65"/>
      <c r="B2" s="59"/>
      <c r="C2" s="109"/>
      <c r="D2" s="109"/>
      <c r="E2" s="104" t="s">
        <v>6</v>
      </c>
    </row>
    <row r="3" spans="1:5" s="3" customFormat="1">
      <c r="A3" s="66"/>
      <c r="B3" s="32"/>
      <c r="C3" s="32"/>
      <c r="D3" s="32"/>
    </row>
    <row r="4" spans="1:5" s="3" customFormat="1">
      <c r="A4" s="66"/>
      <c r="B4" s="35"/>
      <c r="C4" s="35" t="s">
        <v>7</v>
      </c>
      <c r="D4" s="61">
        <f>MAX(A:A)</f>
        <v>44715</v>
      </c>
    </row>
    <row r="5" spans="1:5">
      <c r="A5" s="67" t="str">
        <f>"Nb  : "&amp;COUNTA(A7:A53)</f>
        <v>Nb  : 18</v>
      </c>
    </row>
    <row r="6" spans="1:5" ht="39.75" customHeight="1">
      <c r="A6" s="68" t="s">
        <v>5</v>
      </c>
      <c r="B6" s="62" t="s">
        <v>15</v>
      </c>
      <c r="C6" s="62" t="s">
        <v>17</v>
      </c>
      <c r="D6" s="63" t="s">
        <v>0</v>
      </c>
      <c r="E6" s="63" t="s">
        <v>21</v>
      </c>
    </row>
    <row r="7" spans="1:5" ht="247.5" customHeight="1">
      <c r="A7" s="69">
        <v>44363</v>
      </c>
      <c r="B7" s="79" t="s">
        <v>62</v>
      </c>
      <c r="C7" s="74" t="s">
        <v>63</v>
      </c>
      <c r="D7" s="75" t="s">
        <v>93</v>
      </c>
      <c r="E7" s="101" t="s">
        <v>95</v>
      </c>
    </row>
    <row r="8" spans="1:5" ht="42">
      <c r="A8" s="69">
        <v>44363</v>
      </c>
      <c r="B8" s="79" t="s">
        <v>80</v>
      </c>
      <c r="C8" s="74" t="s">
        <v>64</v>
      </c>
      <c r="D8" s="75" t="s">
        <v>118</v>
      </c>
      <c r="E8" s="101" t="s">
        <v>119</v>
      </c>
    </row>
    <row r="9" spans="1:5" ht="63">
      <c r="A9" s="69">
        <v>44363</v>
      </c>
      <c r="B9" s="79" t="s">
        <v>69</v>
      </c>
      <c r="C9" s="74" t="s">
        <v>65</v>
      </c>
      <c r="D9" s="75" t="s">
        <v>94</v>
      </c>
      <c r="E9" s="101" t="s">
        <v>66</v>
      </c>
    </row>
    <row r="10" spans="1:5" ht="273">
      <c r="A10" s="69">
        <v>44363</v>
      </c>
      <c r="B10" s="79" t="s">
        <v>69</v>
      </c>
      <c r="C10" s="74" t="s">
        <v>68</v>
      </c>
      <c r="D10" s="75" t="s">
        <v>67</v>
      </c>
      <c r="E10" s="101" t="s">
        <v>121</v>
      </c>
    </row>
    <row r="11" spans="1:5" ht="378">
      <c r="A11" s="69">
        <v>44715</v>
      </c>
      <c r="B11" s="79" t="s">
        <v>69</v>
      </c>
      <c r="C11" s="74" t="s">
        <v>70</v>
      </c>
      <c r="D11" s="75" t="s">
        <v>92</v>
      </c>
      <c r="E11" s="101" t="s">
        <v>125</v>
      </c>
    </row>
    <row r="12" spans="1:5" ht="147.75" customHeight="1">
      <c r="A12" s="69">
        <v>44715</v>
      </c>
      <c r="B12" s="79" t="s">
        <v>72</v>
      </c>
      <c r="C12" s="74" t="s">
        <v>73</v>
      </c>
      <c r="D12" s="75" t="s">
        <v>71</v>
      </c>
      <c r="E12" s="101" t="s">
        <v>122</v>
      </c>
    </row>
    <row r="13" spans="1:5" ht="79.5" customHeight="1">
      <c r="A13" s="69">
        <v>44363</v>
      </c>
      <c r="B13" s="79" t="s">
        <v>69</v>
      </c>
      <c r="C13" s="74" t="s">
        <v>74</v>
      </c>
      <c r="D13" s="75" t="s">
        <v>112</v>
      </c>
      <c r="E13" s="101" t="s">
        <v>126</v>
      </c>
    </row>
    <row r="14" spans="1:5" ht="147">
      <c r="A14" s="69">
        <v>44363</v>
      </c>
      <c r="B14" s="79" t="s">
        <v>75</v>
      </c>
      <c r="C14" s="74" t="s">
        <v>77</v>
      </c>
      <c r="D14" s="75" t="s">
        <v>78</v>
      </c>
      <c r="E14" s="101" t="s">
        <v>123</v>
      </c>
    </row>
    <row r="15" spans="1:5" ht="73.5" customHeight="1">
      <c r="A15" s="69">
        <v>44363</v>
      </c>
      <c r="B15" s="79" t="s">
        <v>75</v>
      </c>
      <c r="C15" s="74" t="s">
        <v>76</v>
      </c>
      <c r="D15" s="75" t="s">
        <v>79</v>
      </c>
      <c r="E15" s="101" t="s">
        <v>124</v>
      </c>
    </row>
    <row r="16" spans="1:5" ht="75" customHeight="1">
      <c r="A16" s="69">
        <v>44715</v>
      </c>
      <c r="B16" s="45" t="s">
        <v>16</v>
      </c>
      <c r="C16" s="74" t="s">
        <v>81</v>
      </c>
      <c r="D16" s="75" t="s">
        <v>82</v>
      </c>
      <c r="E16" s="101" t="s">
        <v>127</v>
      </c>
    </row>
    <row r="17" spans="1:5" ht="75" customHeight="1">
      <c r="A17" s="69">
        <v>44715</v>
      </c>
      <c r="B17" s="45" t="s">
        <v>16</v>
      </c>
      <c r="C17" s="74" t="s">
        <v>18</v>
      </c>
      <c r="D17" s="75" t="s">
        <v>83</v>
      </c>
      <c r="E17" s="101" t="s">
        <v>128</v>
      </c>
    </row>
    <row r="18" spans="1:5" ht="105">
      <c r="A18" s="69">
        <v>44363</v>
      </c>
      <c r="B18" s="45" t="s">
        <v>62</v>
      </c>
      <c r="C18" s="78" t="s">
        <v>84</v>
      </c>
      <c r="D18" s="75" t="s">
        <v>85</v>
      </c>
      <c r="E18" s="101" t="s">
        <v>111</v>
      </c>
    </row>
    <row r="19" spans="1:5" ht="237" customHeight="1">
      <c r="A19" s="69">
        <v>44715</v>
      </c>
      <c r="B19" s="45" t="s">
        <v>62</v>
      </c>
      <c r="C19" s="74" t="s">
        <v>86</v>
      </c>
      <c r="D19" s="75" t="s">
        <v>87</v>
      </c>
      <c r="E19" s="101" t="s">
        <v>129</v>
      </c>
    </row>
    <row r="20" spans="1:5" ht="267.75" customHeight="1">
      <c r="A20" s="69">
        <v>44715</v>
      </c>
      <c r="B20" s="45" t="s">
        <v>62</v>
      </c>
      <c r="C20" s="74" t="s">
        <v>88</v>
      </c>
      <c r="D20" s="75" t="s">
        <v>89</v>
      </c>
      <c r="E20" s="101" t="s">
        <v>130</v>
      </c>
    </row>
    <row r="21" spans="1:5" ht="342.6" customHeight="1">
      <c r="A21" s="69">
        <v>44363</v>
      </c>
      <c r="B21" s="74" t="s">
        <v>90</v>
      </c>
      <c r="C21" s="74"/>
      <c r="D21" s="75" t="s">
        <v>113</v>
      </c>
      <c r="E21" s="101" t="s">
        <v>131</v>
      </c>
    </row>
    <row r="22" spans="1:5" ht="63">
      <c r="A22" s="69">
        <v>44363</v>
      </c>
      <c r="B22" s="45" t="s">
        <v>62</v>
      </c>
      <c r="C22" s="74" t="s">
        <v>91</v>
      </c>
      <c r="D22" s="75" t="s">
        <v>114</v>
      </c>
      <c r="E22" s="101" t="s">
        <v>104</v>
      </c>
    </row>
    <row r="23" spans="1:5" ht="42">
      <c r="A23" s="69">
        <v>44384</v>
      </c>
      <c r="B23" s="45" t="s">
        <v>62</v>
      </c>
      <c r="C23" s="74" t="s">
        <v>106</v>
      </c>
      <c r="D23" s="75" t="s">
        <v>107</v>
      </c>
      <c r="E23" s="75" t="s">
        <v>108</v>
      </c>
    </row>
    <row r="24" spans="1:5" ht="84">
      <c r="A24" s="69">
        <v>44384</v>
      </c>
      <c r="B24" s="45" t="s">
        <v>62</v>
      </c>
      <c r="C24" s="74" t="s">
        <v>109</v>
      </c>
      <c r="D24" s="75" t="s">
        <v>115</v>
      </c>
      <c r="E24" s="75" t="s">
        <v>110</v>
      </c>
    </row>
    <row r="25" spans="1:5" ht="267.75" customHeight="1">
      <c r="A25" s="69"/>
      <c r="B25" s="45"/>
      <c r="C25" s="74"/>
      <c r="D25" s="75"/>
      <c r="E25" s="75"/>
    </row>
    <row r="26" spans="1:5" ht="399" customHeight="1">
      <c r="A26" s="69"/>
      <c r="B26" s="45"/>
      <c r="C26" s="74"/>
      <c r="D26" s="75"/>
      <c r="E26" s="75"/>
    </row>
    <row r="27" spans="1:5">
      <c r="A27" s="69"/>
      <c r="B27" s="45"/>
      <c r="C27" s="74"/>
      <c r="D27" s="75"/>
      <c r="E27" s="75"/>
    </row>
    <row r="28" spans="1:5">
      <c r="A28" s="69"/>
      <c r="B28" s="45"/>
      <c r="C28" s="74"/>
      <c r="D28" s="75"/>
      <c r="E28" s="75"/>
    </row>
    <row r="29" spans="1:5" ht="253.5" customHeight="1">
      <c r="A29" s="69"/>
      <c r="B29" s="45"/>
      <c r="C29" s="74"/>
      <c r="D29" s="75"/>
      <c r="E29" s="75"/>
    </row>
    <row r="30" spans="1:5">
      <c r="A30" s="69"/>
      <c r="B30" s="45"/>
      <c r="C30" s="74"/>
      <c r="D30" s="75"/>
      <c r="E30" s="75"/>
    </row>
    <row r="31" spans="1:5">
      <c r="A31" s="69"/>
      <c r="B31" s="45"/>
      <c r="C31" s="74"/>
      <c r="D31" s="75"/>
      <c r="E31" s="75"/>
    </row>
    <row r="32" spans="1:5">
      <c r="A32" s="69"/>
      <c r="B32" s="45"/>
      <c r="C32" s="74"/>
      <c r="D32" s="75"/>
      <c r="E32" s="75"/>
    </row>
    <row r="33" spans="1:5">
      <c r="A33" s="69"/>
      <c r="B33" s="45"/>
      <c r="C33" s="74"/>
      <c r="D33" s="75"/>
      <c r="E33" s="75"/>
    </row>
    <row r="34" spans="1:5">
      <c r="A34" s="69"/>
      <c r="B34" s="45"/>
      <c r="C34" s="74"/>
      <c r="D34" s="75"/>
      <c r="E34" s="75"/>
    </row>
    <row r="35" spans="1:5">
      <c r="A35" s="69"/>
      <c r="B35" s="45"/>
      <c r="C35" s="74"/>
      <c r="D35" s="75"/>
      <c r="E35" s="75"/>
    </row>
    <row r="36" spans="1:5">
      <c r="A36" s="69"/>
      <c r="B36" s="45"/>
      <c r="C36" s="74"/>
      <c r="D36" s="75"/>
      <c r="E36" s="75"/>
    </row>
    <row r="37" spans="1:5">
      <c r="A37" s="69"/>
      <c r="B37" s="45"/>
      <c r="C37" s="74"/>
      <c r="D37" s="75"/>
      <c r="E37" s="75"/>
    </row>
    <row r="38" spans="1:5">
      <c r="A38" s="69"/>
      <c r="B38" s="45"/>
      <c r="C38" s="74"/>
      <c r="D38" s="75"/>
      <c r="E38" s="75"/>
    </row>
    <row r="39" spans="1:5">
      <c r="A39" s="69"/>
      <c r="B39" s="45"/>
      <c r="C39" s="74"/>
      <c r="D39" s="75"/>
      <c r="E39" s="75"/>
    </row>
    <row r="40" spans="1:5">
      <c r="A40" s="69"/>
      <c r="B40" s="45"/>
      <c r="C40" s="74"/>
      <c r="D40" s="75"/>
      <c r="E40" s="75"/>
    </row>
  </sheetData>
  <sheetProtection selectLockedCells="1" selectUnlockedCells="1"/>
  <autoFilter ref="A6:C40"/>
  <mergeCells count="2">
    <mergeCell ref="C1:D1"/>
    <mergeCell ref="C2:D2"/>
  </mergeCells>
  <hyperlinks>
    <hyperlink ref="E2" location="Accueil!A1" display="{ ← Retour accueil }"/>
  </hyperlinks>
  <printOptions horizontalCentered="1"/>
  <pageMargins left="0.23622047244094491" right="0.23622047244094491" top="0.74803149606299213" bottom="0.74803149606299213" header="0" footer="0.31496062992125984"/>
  <pageSetup paperSize="9" scale="47" fitToHeight="0" orientation="landscape" r:id="rId1"/>
  <headerFooter>
    <oddFooter>&amp;L&amp;"Century Gothic,Normal"&amp;9MAPES ©
&amp;CFAQ - EPRD ESMS&amp;R&amp;"Century Gothic,Normal"&amp;9&amp;P/&amp;N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tabColor rgb="FF005577"/>
    <pageSetUpPr fitToPage="1"/>
  </sheetPr>
  <dimension ref="A1:E29"/>
  <sheetViews>
    <sheetView showGridLines="0" showZeros="0" zoomScale="75" zoomScaleNormal="75" zoomScaleSheetLayoutView="40" zoomScalePageLayoutView="80" workbookViewId="0">
      <pane ySplit="6" topLeftCell="A7" activePane="bottomLeft" state="frozen"/>
      <selection pane="bottomLeft" activeCell="E11" sqref="E11"/>
    </sheetView>
  </sheetViews>
  <sheetFormatPr baseColWidth="10" defaultColWidth="11.42578125" defaultRowHeight="21"/>
  <cols>
    <col min="1" max="1" width="18" style="70" bestFit="1" customWidth="1"/>
    <col min="2" max="2" width="17.85546875" style="43" customWidth="1"/>
    <col min="3" max="3" width="126.7109375" style="40" customWidth="1"/>
    <col min="4" max="16384" width="11.42578125" style="41"/>
  </cols>
  <sheetData>
    <row r="1" spans="1:5" ht="96" customHeight="1">
      <c r="C1" s="81"/>
    </row>
    <row r="2" spans="1:5" ht="25.5" customHeight="1">
      <c r="A2" s="71"/>
      <c r="B2" s="60"/>
      <c r="C2" s="103" t="s">
        <v>6</v>
      </c>
    </row>
    <row r="3" spans="1:5" s="42" customFormat="1" ht="15" customHeight="1">
      <c r="A3" s="72"/>
      <c r="B3" s="44"/>
      <c r="C3" s="37"/>
    </row>
    <row r="4" spans="1:5" s="42" customFormat="1" ht="15" customHeight="1">
      <c r="A4" s="38" t="s">
        <v>7</v>
      </c>
      <c r="B4" s="39">
        <f>MAX(A:A)</f>
        <v>44684</v>
      </c>
      <c r="C4" s="37"/>
    </row>
    <row r="5" spans="1:5" ht="15" customHeight="1">
      <c r="A5" s="70" t="str">
        <f>"Nb  : "&amp;COUNTA(A7:A93)</f>
        <v>Nb  : 23</v>
      </c>
    </row>
    <row r="6" spans="1:5" ht="20.100000000000001" customHeight="1">
      <c r="A6" s="73" t="s">
        <v>5</v>
      </c>
      <c r="B6" s="62" t="s">
        <v>25</v>
      </c>
      <c r="C6" s="63" t="s">
        <v>26</v>
      </c>
    </row>
    <row r="7" spans="1:5">
      <c r="A7" s="69">
        <v>44369</v>
      </c>
      <c r="B7" s="46" t="s">
        <v>99</v>
      </c>
      <c r="C7" s="76" t="s">
        <v>96</v>
      </c>
    </row>
    <row r="8" spans="1:5">
      <c r="A8" s="69">
        <v>44358</v>
      </c>
      <c r="B8" s="46" t="s">
        <v>53</v>
      </c>
      <c r="C8" s="76" t="s">
        <v>105</v>
      </c>
    </row>
    <row r="9" spans="1:5">
      <c r="A9" s="69">
        <v>44358</v>
      </c>
      <c r="B9" s="46" t="s">
        <v>38</v>
      </c>
      <c r="C9" s="76" t="s">
        <v>39</v>
      </c>
    </row>
    <row r="10" spans="1:5">
      <c r="A10" s="69">
        <v>44358</v>
      </c>
      <c r="B10" s="46" t="s">
        <v>57</v>
      </c>
      <c r="C10" s="76" t="s">
        <v>59</v>
      </c>
    </row>
    <row r="11" spans="1:5">
      <c r="A11" s="69">
        <v>44358</v>
      </c>
      <c r="B11" s="46" t="s">
        <v>56</v>
      </c>
      <c r="C11" s="76" t="s">
        <v>58</v>
      </c>
    </row>
    <row r="12" spans="1:5">
      <c r="A12" s="69">
        <v>44358</v>
      </c>
      <c r="B12" s="46" t="s">
        <v>32</v>
      </c>
      <c r="C12" s="76" t="s">
        <v>33</v>
      </c>
      <c r="E12" s="47"/>
    </row>
    <row r="13" spans="1:5">
      <c r="A13" s="69">
        <v>44369</v>
      </c>
      <c r="B13" s="45" t="s">
        <v>28</v>
      </c>
      <c r="C13" s="76" t="s">
        <v>100</v>
      </c>
    </row>
    <row r="14" spans="1:5">
      <c r="A14" s="69">
        <v>44358</v>
      </c>
      <c r="B14" s="46" t="s">
        <v>60</v>
      </c>
      <c r="C14" s="76" t="s">
        <v>61</v>
      </c>
    </row>
    <row r="15" spans="1:5">
      <c r="A15" s="69">
        <v>44369</v>
      </c>
      <c r="B15" s="46" t="s">
        <v>98</v>
      </c>
      <c r="C15" s="76" t="s">
        <v>97</v>
      </c>
    </row>
    <row r="16" spans="1:5">
      <c r="A16" s="69">
        <v>44358</v>
      </c>
      <c r="B16" s="46" t="s">
        <v>35</v>
      </c>
      <c r="C16" s="77" t="s">
        <v>37</v>
      </c>
    </row>
    <row r="17" spans="1:3">
      <c r="A17" s="69">
        <v>44358</v>
      </c>
      <c r="B17" s="46" t="s">
        <v>41</v>
      </c>
      <c r="C17" s="76" t="s">
        <v>43</v>
      </c>
    </row>
    <row r="18" spans="1:3">
      <c r="A18" s="69">
        <v>44358</v>
      </c>
      <c r="B18" s="46" t="s">
        <v>40</v>
      </c>
      <c r="C18" s="76" t="s">
        <v>42</v>
      </c>
    </row>
    <row r="19" spans="1:3">
      <c r="A19" s="69">
        <v>44684</v>
      </c>
      <c r="B19" s="46" t="s">
        <v>116</v>
      </c>
      <c r="C19" s="76" t="s">
        <v>117</v>
      </c>
    </row>
    <row r="20" spans="1:3">
      <c r="A20" s="69">
        <v>44358</v>
      </c>
      <c r="B20" s="46" t="s">
        <v>51</v>
      </c>
      <c r="C20" s="76" t="s">
        <v>52</v>
      </c>
    </row>
    <row r="21" spans="1:3">
      <c r="A21" s="69">
        <v>44358</v>
      </c>
      <c r="B21" s="80" t="s">
        <v>27</v>
      </c>
      <c r="C21" s="75" t="s">
        <v>29</v>
      </c>
    </row>
    <row r="22" spans="1:3">
      <c r="A22" s="69">
        <v>44358</v>
      </c>
      <c r="B22" s="46" t="s">
        <v>30</v>
      </c>
      <c r="C22" s="76" t="s">
        <v>31</v>
      </c>
    </row>
    <row r="23" spans="1:3">
      <c r="A23" s="69">
        <v>44358</v>
      </c>
      <c r="B23" s="46" t="s">
        <v>49</v>
      </c>
      <c r="C23" s="77" t="s">
        <v>50</v>
      </c>
    </row>
    <row r="24" spans="1:3">
      <c r="A24" s="69">
        <v>44358</v>
      </c>
      <c r="B24" s="46" t="s">
        <v>47</v>
      </c>
      <c r="C24" s="76" t="s">
        <v>48</v>
      </c>
    </row>
    <row r="25" spans="1:3">
      <c r="A25" s="69">
        <v>44358</v>
      </c>
      <c r="B25" s="46" t="s">
        <v>45</v>
      </c>
      <c r="C25" s="76" t="s">
        <v>46</v>
      </c>
    </row>
    <row r="26" spans="1:3">
      <c r="A26" s="69">
        <v>44369</v>
      </c>
      <c r="B26" s="46" t="s">
        <v>102</v>
      </c>
      <c r="C26" s="76" t="s">
        <v>103</v>
      </c>
    </row>
    <row r="27" spans="1:3">
      <c r="A27" s="69">
        <v>44369</v>
      </c>
      <c r="B27" s="46" t="s">
        <v>44</v>
      </c>
      <c r="C27" s="76" t="s">
        <v>101</v>
      </c>
    </row>
    <row r="28" spans="1:3">
      <c r="A28" s="69">
        <v>44358</v>
      </c>
      <c r="B28" s="46" t="s">
        <v>54</v>
      </c>
      <c r="C28" s="76" t="s">
        <v>55</v>
      </c>
    </row>
    <row r="29" spans="1:3">
      <c r="A29" s="69">
        <v>44358</v>
      </c>
      <c r="B29" s="46" t="s">
        <v>34</v>
      </c>
      <c r="C29" s="76" t="s">
        <v>36</v>
      </c>
    </row>
  </sheetData>
  <sheetProtection autoFilter="0"/>
  <autoFilter ref="A6:B6"/>
  <sortState ref="A7:C26">
    <sortCondition ref="B7"/>
  </sortState>
  <hyperlinks>
    <hyperlink ref="C2" location="Accueil!A1" display="{ ← Retour accueil }"/>
  </hyperlinks>
  <printOptions horizontalCentered="1"/>
  <pageMargins left="0.23622047244094491" right="0.23622047244094491" top="0.74803149606299213" bottom="0.74803149606299213" header="0" footer="0.31496062992125984"/>
  <pageSetup paperSize="9" scale="47" fitToHeight="0" orientation="landscape" r:id="rId1"/>
  <headerFooter>
    <oddFooter>&amp;L&amp;"Century Gothic,Normal"&amp;9MAPES ©
&amp;CFAQ - ERRD ESMS&amp;R&amp;"Century Gothic,Normal"&amp;9&amp;P/&amp;N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6"/>
    <pageSetUpPr fitToPage="1"/>
  </sheetPr>
  <dimension ref="A1:F29"/>
  <sheetViews>
    <sheetView showGridLines="0" showZeros="0" view="pageBreakPreview" zoomScale="40" zoomScaleNormal="70" zoomScaleSheetLayoutView="40" zoomScalePageLayoutView="80" workbookViewId="0">
      <selection activeCell="C4" sqref="C4"/>
    </sheetView>
  </sheetViews>
  <sheetFormatPr baseColWidth="10" defaultColWidth="11.42578125" defaultRowHeight="18.75"/>
  <cols>
    <col min="1" max="1" width="18" style="5" bestFit="1" customWidth="1"/>
    <col min="2" max="2" width="19.140625" style="12" customWidth="1"/>
    <col min="3" max="3" width="111.28515625" style="13" customWidth="1"/>
    <col min="4" max="4" width="167.85546875" style="14" customWidth="1"/>
    <col min="5" max="5" width="2.7109375" style="1" customWidth="1"/>
    <col min="6" max="16384" width="11.42578125" style="1"/>
  </cols>
  <sheetData>
    <row r="1" spans="1:6" ht="15" customHeight="1">
      <c r="B1" s="108" t="s">
        <v>14</v>
      </c>
      <c r="C1" s="108"/>
      <c r="D1" s="108"/>
    </row>
    <row r="2" spans="1:6" ht="15" customHeight="1">
      <c r="A2" s="6"/>
      <c r="B2" s="110"/>
      <c r="C2" s="110"/>
      <c r="D2" s="7" t="s">
        <v>6</v>
      </c>
    </row>
    <row r="3" spans="1:6" s="3" customFormat="1" ht="15" customHeight="1">
      <c r="A3" s="8"/>
      <c r="B3" s="9"/>
      <c r="C3" s="9"/>
      <c r="D3" s="9"/>
    </row>
    <row r="4" spans="1:6" s="3" customFormat="1" ht="15" customHeight="1">
      <c r="A4" s="8"/>
      <c r="B4" s="10" t="s">
        <v>7</v>
      </c>
      <c r="C4" s="11">
        <f>MAX(A7:A2000)</f>
        <v>42796</v>
      </c>
      <c r="D4" s="9"/>
    </row>
    <row r="5" spans="1:6" ht="15" customHeight="1" thickBot="1"/>
    <row r="6" spans="1:6" ht="20.100000000000001" customHeight="1" thickBot="1">
      <c r="A6" s="15" t="s">
        <v>5</v>
      </c>
      <c r="B6" s="16" t="s">
        <v>3</v>
      </c>
      <c r="C6" s="17" t="s">
        <v>0</v>
      </c>
      <c r="D6" s="17" t="s">
        <v>1</v>
      </c>
    </row>
    <row r="7" spans="1:6" s="2" customFormat="1" ht="243.75">
      <c r="A7" s="18">
        <v>42796</v>
      </c>
      <c r="B7" s="19" t="s">
        <v>9</v>
      </c>
      <c r="C7" s="20" t="s">
        <v>8</v>
      </c>
      <c r="D7" s="21" t="s">
        <v>10</v>
      </c>
      <c r="F7" s="4"/>
    </row>
    <row r="8" spans="1:6" s="2" customFormat="1" ht="337.5">
      <c r="A8" s="18">
        <v>42796</v>
      </c>
      <c r="B8" s="22" t="s">
        <v>12</v>
      </c>
      <c r="C8" s="23" t="s">
        <v>11</v>
      </c>
      <c r="D8" s="24" t="s">
        <v>13</v>
      </c>
      <c r="F8" s="4"/>
    </row>
    <row r="9" spans="1:6">
      <c r="A9" s="18"/>
      <c r="B9" s="25"/>
      <c r="C9" s="26"/>
      <c r="D9" s="27"/>
    </row>
    <row r="10" spans="1:6">
      <c r="A10" s="18"/>
      <c r="B10" s="25"/>
      <c r="C10" s="26"/>
      <c r="D10" s="27"/>
    </row>
    <row r="11" spans="1:6">
      <c r="A11" s="18"/>
      <c r="B11" s="25"/>
      <c r="C11" s="26"/>
      <c r="D11" s="28"/>
    </row>
    <row r="12" spans="1:6">
      <c r="A12" s="18"/>
      <c r="B12" s="25"/>
      <c r="C12" s="26"/>
      <c r="D12" s="27"/>
    </row>
    <row r="13" spans="1:6">
      <c r="A13" s="18"/>
      <c r="B13" s="25"/>
      <c r="C13" s="26"/>
      <c r="D13" s="27"/>
    </row>
    <row r="14" spans="1:6">
      <c r="A14" s="18"/>
      <c r="B14" s="25"/>
      <c r="C14" s="26"/>
      <c r="D14" s="27"/>
    </row>
    <row r="15" spans="1:6">
      <c r="A15" s="18"/>
      <c r="B15" s="25"/>
      <c r="C15" s="26"/>
      <c r="D15" s="27"/>
    </row>
    <row r="16" spans="1:6">
      <c r="A16" s="18"/>
      <c r="B16" s="25"/>
      <c r="C16" s="26"/>
      <c r="D16" s="27"/>
    </row>
    <row r="17" spans="1:4">
      <c r="A17" s="18"/>
      <c r="B17" s="25"/>
      <c r="C17" s="26"/>
      <c r="D17" s="27"/>
    </row>
    <row r="18" spans="1:4">
      <c r="A18" s="18"/>
      <c r="B18" s="25"/>
      <c r="C18" s="26"/>
      <c r="D18" s="27"/>
    </row>
    <row r="19" spans="1:4">
      <c r="A19" s="18"/>
      <c r="B19" s="25"/>
      <c r="C19" s="26"/>
      <c r="D19" s="27"/>
    </row>
    <row r="20" spans="1:4">
      <c r="A20" s="18"/>
      <c r="B20" s="25"/>
      <c r="C20" s="26"/>
      <c r="D20" s="27"/>
    </row>
    <row r="21" spans="1:4">
      <c r="A21" s="18"/>
      <c r="B21" s="25"/>
      <c r="C21" s="26"/>
      <c r="D21" s="27"/>
    </row>
    <row r="22" spans="1:4">
      <c r="A22" s="18"/>
      <c r="B22" s="25"/>
      <c r="C22" s="26"/>
      <c r="D22" s="27"/>
    </row>
    <row r="23" spans="1:4">
      <c r="A23" s="18"/>
      <c r="B23" s="25"/>
      <c r="C23" s="26"/>
      <c r="D23" s="27"/>
    </row>
    <row r="24" spans="1:4">
      <c r="A24" s="18"/>
      <c r="B24" s="25"/>
      <c r="C24" s="26"/>
      <c r="D24" s="27"/>
    </row>
    <row r="25" spans="1:4">
      <c r="A25" s="18"/>
      <c r="B25" s="25"/>
      <c r="C25" s="26"/>
      <c r="D25" s="27"/>
    </row>
    <row r="26" spans="1:4">
      <c r="A26" s="18"/>
      <c r="B26" s="25"/>
      <c r="C26" s="26"/>
      <c r="D26" s="27"/>
    </row>
    <row r="27" spans="1:4">
      <c r="A27" s="18"/>
      <c r="B27" s="25"/>
      <c r="C27" s="26"/>
      <c r="D27" s="27"/>
    </row>
    <row r="28" spans="1:4">
      <c r="A28" s="18"/>
      <c r="B28" s="25"/>
      <c r="C28" s="26"/>
      <c r="D28" s="27"/>
    </row>
    <row r="29" spans="1:4">
      <c r="A29" s="18"/>
      <c r="B29" s="29"/>
      <c r="C29" s="30"/>
      <c r="D29" s="31"/>
    </row>
  </sheetData>
  <sheetProtection autoFilter="0"/>
  <autoFilter ref="A6:B8"/>
  <mergeCells count="2">
    <mergeCell ref="B1:D1"/>
    <mergeCell ref="B2:C2"/>
  </mergeCells>
  <hyperlinks>
    <hyperlink ref="D2" location="Accueil!A1" display="{ ← Retour accueil }"/>
  </hyperlinks>
  <printOptions horizontalCentered="1"/>
  <pageMargins left="0.23622047244094491" right="0.23622047244094491" top="0.74803149606299213" bottom="0.74803149606299213" header="0" footer="0.31496062992125984"/>
  <pageSetup paperSize="9" scale="45" fitToHeight="0" orientation="landscape" r:id="rId1"/>
  <headerFooter>
    <oddFooter>&amp;L&amp;"Century Gothic,Normal"&amp;9LaMARS ©
&amp;CFAQ - TdB ANAP&amp;R&amp;"Century Gothic,Normal"&amp;9&amp;P/&amp;N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6</vt:i4>
      </vt:variant>
    </vt:vector>
  </HeadingPairs>
  <TitlesOfParts>
    <vt:vector size="10" baseType="lpstr">
      <vt:lpstr>Accueil</vt:lpstr>
      <vt:lpstr>FAQ</vt:lpstr>
      <vt:lpstr>GLOSSAIRE</vt:lpstr>
      <vt:lpstr>AUTRES</vt:lpstr>
      <vt:lpstr>AUTRES!Impression_des_titres</vt:lpstr>
      <vt:lpstr>FAQ!Impression_des_titres</vt:lpstr>
      <vt:lpstr>GLOSSAIRE!Impression_des_titres</vt:lpstr>
      <vt:lpstr>AUTRES!Zone_d_impression</vt:lpstr>
      <vt:lpstr>FAQ!Zone_d_impression</vt:lpstr>
      <vt:lpstr>GLOSSAIRE!Zone_d_impression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dc:creator>
  <cp:lastModifiedBy>DUBOIS Marlene</cp:lastModifiedBy>
  <cp:lastPrinted>2020-08-21T11:50:01Z</cp:lastPrinted>
  <dcterms:created xsi:type="dcterms:W3CDTF">2014-02-20T15:36:29Z</dcterms:created>
  <dcterms:modified xsi:type="dcterms:W3CDTF">2022-06-13T17:15:50Z</dcterms:modified>
</cp:coreProperties>
</file>