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270" windowWidth="20730" windowHeight="10305" tabRatio="850"/>
  </bookViews>
  <sheets>
    <sheet name="EXPLICATIONS" sheetId="54" r:id="rId1"/>
    <sheet name="RELEVES COMPTEUR" sheetId="53" r:id="rId2"/>
    <sheet name="SYNTHESE - CONSOMMATION ET GAIN" sheetId="55" r:id="rId3"/>
  </sheets>
  <definedNames>
    <definedName name="AGE" localSheetId="0">#REF!</definedName>
    <definedName name="AGE" localSheetId="1">#REF!</definedName>
    <definedName name="AGE" localSheetId="2">#REF!</definedName>
    <definedName name="AGE">#REF!</definedName>
    <definedName name="BATETA" localSheetId="0">#REF!</definedName>
    <definedName name="BATETA" localSheetId="1">#REF!</definedName>
    <definedName name="BATETA" localSheetId="2">#REF!</definedName>
    <definedName name="BATETA">#REF!</definedName>
    <definedName name="BOIS" localSheetId="0">#REF!</definedName>
    <definedName name="BOIS" localSheetId="1">#REF!</definedName>
    <definedName name="BOIS" localSheetId="2">#REF!</definedName>
    <definedName name="BOIS">#REF!</definedName>
    <definedName name="Choix_utilisateur" localSheetId="0">#REF!</definedName>
    <definedName name="Choix_utilisateur" localSheetId="1">#REF!</definedName>
    <definedName name="Choix_utilisateur" localSheetId="2">#REF!</definedName>
    <definedName name="Choix_utilisateur">#REF!</definedName>
    <definedName name="contact" localSheetId="0">#REF!</definedName>
    <definedName name="contact" localSheetId="1">#REF!</definedName>
    <definedName name="contact" localSheetId="2">#REF!</definedName>
    <definedName name="contact">#REF!</definedName>
    <definedName name="dDdD" localSheetId="0">#REF!</definedName>
    <definedName name="dDdD" localSheetId="2">#REF!</definedName>
    <definedName name="dDdD">#REF!</definedName>
    <definedName name="ECS_32" localSheetId="0">#REF!</definedName>
    <definedName name="ECS_32" localSheetId="1">#REF!</definedName>
    <definedName name="ECS_32" localSheetId="2">#REF!</definedName>
    <definedName name="ECS_32">#REF!</definedName>
    <definedName name="ECSSSS" localSheetId="0">#REF!</definedName>
    <definedName name="ECSSSS" localSheetId="1">#REF!</definedName>
    <definedName name="ECSSSS" localSheetId="2">#REF!</definedName>
    <definedName name="ECSSSS">#REF!</definedName>
    <definedName name="ECSZONAGE" localSheetId="0">#REF!</definedName>
    <definedName name="ECSZONAGE" localSheetId="1">#REF!</definedName>
    <definedName name="ECSZONAGE" localSheetId="2">#REF!</definedName>
    <definedName name="ECSZONAGE">#REF!</definedName>
    <definedName name="ECSZONE" localSheetId="0">#REF!</definedName>
    <definedName name="ECSZONE" localSheetId="1">#REF!</definedName>
    <definedName name="ECSZONE" localSheetId="2">#REF!</definedName>
    <definedName name="ECSZONE">#REF!</definedName>
    <definedName name="ELEC" localSheetId="0">#REF!</definedName>
    <definedName name="ELEC" localSheetId="1">#REF!</definedName>
    <definedName name="ELEC" localSheetId="2">#REF!</definedName>
    <definedName name="ELEC">#REF!</definedName>
    <definedName name="ELECEF" localSheetId="0">#REF!</definedName>
    <definedName name="ELECEF" localSheetId="1">#REF!</definedName>
    <definedName name="ELECEF" localSheetId="2">#REF!</definedName>
    <definedName name="ELECEF">#REF!</definedName>
    <definedName name="ENDUIT" localSheetId="0">#REF!</definedName>
    <definedName name="ENDUIT" localSheetId="1">#REF!</definedName>
    <definedName name="ENDUIT" localSheetId="2">#REF!</definedName>
    <definedName name="ENDUIT">#REF!</definedName>
    <definedName name="ENERGIE" localSheetId="0">#REF!</definedName>
    <definedName name="ENERGIE" localSheetId="1">#REF!</definedName>
    <definedName name="ENERGIE" localSheetId="2">#REF!</definedName>
    <definedName name="ENERGIE">#REF!</definedName>
    <definedName name="ETAT" localSheetId="0">#REF!</definedName>
    <definedName name="ETAT" localSheetId="1">#REF!</definedName>
    <definedName name="ETAT" localSheetId="2">#REF!</definedName>
    <definedName name="ETAT">#REF!</definedName>
    <definedName name="FIOULEF" localSheetId="0">#REF!</definedName>
    <definedName name="FIOULEF" localSheetId="1">#REF!</definedName>
    <definedName name="FIOULEF" localSheetId="2">#REF!</definedName>
    <definedName name="FIOULEF">#REF!</definedName>
    <definedName name="GAZEF" localSheetId="0">#REF!,#REF!,#REF!,#REF!</definedName>
    <definedName name="GAZEF" localSheetId="1">#REF!,#REF!,#REF!,#REF!</definedName>
    <definedName name="GAZEF" localSheetId="2">#REF!,#REF!,#REF!,#REF!</definedName>
    <definedName name="GAZEF">#REF!,#REF!,#REF!,#REF!</definedName>
    <definedName name="GAZEF2" localSheetId="0">#REF!</definedName>
    <definedName name="GAZEF2" localSheetId="1">#REF!</definedName>
    <definedName name="GAZEF2" localSheetId="2">#REF!</definedName>
    <definedName name="GAZEF2">#REF!</definedName>
    <definedName name="ISOLANT" localSheetId="0">#REF!</definedName>
    <definedName name="ISOLANT" localSheetId="1">#REF!</definedName>
    <definedName name="ISOLANT" localSheetId="2">#REF!</definedName>
    <definedName name="ISOLANT">#REF!</definedName>
    <definedName name="LAME" localSheetId="0">#REF!</definedName>
    <definedName name="LAME" localSheetId="1">#REF!</definedName>
    <definedName name="LAME" localSheetId="2">#REF!</definedName>
    <definedName name="LAME">#REF!</definedName>
    <definedName name="liste_departement" localSheetId="0">#REF!</definedName>
    <definedName name="liste_departement" localSheetId="1">#REF!</definedName>
    <definedName name="liste_departement" localSheetId="2">#REF!</definedName>
    <definedName name="liste_departement">#REF!</definedName>
    <definedName name="liste_ecs" localSheetId="0">#REF!</definedName>
    <definedName name="liste_ecs" localSheetId="1">#REF!</definedName>
    <definedName name="liste_ecs" localSheetId="2">#REF!</definedName>
    <definedName name="liste_ecs">#REF!</definedName>
    <definedName name="liste_ecs2" localSheetId="0">#REF!</definedName>
    <definedName name="liste_ecs2" localSheetId="1">#REF!</definedName>
    <definedName name="liste_ecs2" localSheetId="2">#REF!</definedName>
    <definedName name="liste_ecs2">#REF!</definedName>
    <definedName name="MATERIAUX" localSheetId="0">#REF!</definedName>
    <definedName name="MATERIAUX" localSheetId="1">#REF!</definedName>
    <definedName name="MATERIAUX" localSheetId="2">#REF!</definedName>
    <definedName name="MATERIAUX">#REF!</definedName>
    <definedName name="MODELE" localSheetId="0">#REF!</definedName>
    <definedName name="MODELE" localSheetId="1">#REF!</definedName>
    <definedName name="MODELE" localSheetId="2">#REF!</definedName>
    <definedName name="MODELE">#REF!</definedName>
    <definedName name="non" localSheetId="0">#REF!</definedName>
    <definedName name="non" localSheetId="1">#REF!</definedName>
    <definedName name="non" localSheetId="2">#REF!</definedName>
    <definedName name="non">#REF!</definedName>
    <definedName name="NRJ" localSheetId="0">#REF!</definedName>
    <definedName name="NRJ" localSheetId="1">#REF!</definedName>
    <definedName name="NRJ" localSheetId="2">#REF!</definedName>
    <definedName name="NRJ">#REF!</definedName>
    <definedName name="opaque" localSheetId="0">#REF!</definedName>
    <definedName name="opaque" localSheetId="1">#REF!</definedName>
    <definedName name="opaque" localSheetId="2">#REF!</definedName>
    <definedName name="opaque">#REF!</definedName>
    <definedName name="ppp" localSheetId="0">#REF!</definedName>
    <definedName name="ppp" localSheetId="1">#REF!</definedName>
    <definedName name="ppp" localSheetId="2">#REF!</definedName>
    <definedName name="ppp">#REF!</definedName>
    <definedName name="SASASASA" localSheetId="0">#REF!</definedName>
    <definedName name="SASASASA" localSheetId="2">#REF!</definedName>
    <definedName name="SASASASA">#REF!</definedName>
    <definedName name="Source" localSheetId="0">#REF!</definedName>
    <definedName name="Source" localSheetId="1">#REF!</definedName>
    <definedName name="Source" localSheetId="2">#REF!</definedName>
    <definedName name="Source">#REF!</definedName>
    <definedName name="STRUCTURE" localSheetId="0">#REF!</definedName>
    <definedName name="STRUCTURE" localSheetId="1">#REF!</definedName>
    <definedName name="STRUCTURE" localSheetId="2">#REF!</definedName>
    <definedName name="STRUCTURE">#REF!</definedName>
    <definedName name="USAGE" localSheetId="0">#REF!</definedName>
    <definedName name="USAGE" localSheetId="1">#REF!</definedName>
    <definedName name="USAGE" localSheetId="2">#REF!</definedName>
    <definedName name="USAGE">#REF!</definedName>
  </definedNames>
  <calcPr calcId="145621"/>
</workbook>
</file>

<file path=xl/calcChain.xml><?xml version="1.0" encoding="utf-8"?>
<calcChain xmlns="http://schemas.openxmlformats.org/spreadsheetml/2006/main">
  <c r="D13" i="53" l="1"/>
  <c r="D14" i="53" s="1"/>
  <c r="D15" i="53" s="1"/>
  <c r="D16" i="53" s="1"/>
  <c r="D17" i="53" s="1"/>
  <c r="D20" i="53" s="1"/>
  <c r="D21" i="53" s="1"/>
  <c r="D22" i="53" s="1"/>
  <c r="D23" i="53" s="1"/>
  <c r="D24" i="53" s="1"/>
  <c r="D27" i="53" s="1"/>
  <c r="C13" i="53"/>
  <c r="C14" i="53" s="1"/>
  <c r="C15" i="53" s="1"/>
  <c r="C16" i="53" s="1"/>
  <c r="C17" i="53" s="1"/>
  <c r="C18" i="53" s="1"/>
  <c r="C19" i="53" s="1"/>
  <c r="C20" i="53" s="1"/>
  <c r="C21" i="53" s="1"/>
  <c r="C22" i="53" s="1"/>
  <c r="C23" i="53" s="1"/>
  <c r="C24" i="53" s="1"/>
  <c r="C25" i="53" s="1"/>
  <c r="C26" i="53" s="1"/>
  <c r="C27" i="53" s="1"/>
  <c r="F26" i="53"/>
  <c r="G26" i="53" s="1"/>
  <c r="F25" i="53"/>
  <c r="G25" i="53" s="1"/>
  <c r="F27" i="53"/>
  <c r="G27" i="53" s="1"/>
  <c r="F20" i="53"/>
  <c r="G20" i="53" s="1"/>
  <c r="F19" i="53"/>
  <c r="G19" i="53" s="1"/>
  <c r="F18" i="53"/>
  <c r="G18" i="53" s="1"/>
  <c r="F21" i="53"/>
  <c r="F17" i="53"/>
  <c r="G17" i="53" s="1"/>
  <c r="F16" i="53"/>
  <c r="G16" i="53" s="1"/>
  <c r="F15" i="53"/>
  <c r="G15" i="53" s="1"/>
  <c r="F14" i="53"/>
  <c r="G14" i="53"/>
  <c r="G21" i="53"/>
  <c r="G10" i="53"/>
  <c r="E4" i="55" l="1"/>
  <c r="E7" i="55"/>
  <c r="F22" i="53"/>
  <c r="G22" i="53" s="1"/>
  <c r="E8" i="55" l="1"/>
  <c r="E9" i="55"/>
  <c r="E6" i="55"/>
  <c r="E12" i="55"/>
  <c r="F23" i="53"/>
  <c r="F24" i="53"/>
  <c r="G24" i="53" s="1"/>
  <c r="G23" i="53" l="1"/>
  <c r="J7" i="55"/>
  <c r="J4" i="55"/>
  <c r="E14" i="55"/>
  <c r="E13" i="55"/>
  <c r="E11" i="55"/>
  <c r="J6" i="55" l="1"/>
  <c r="E16" i="55" s="1"/>
  <c r="J8" i="55"/>
  <c r="J9" i="55"/>
  <c r="J12" i="55"/>
  <c r="F16" i="55"/>
  <c r="E17" i="55"/>
  <c r="J11" i="55" l="1"/>
  <c r="E21" i="55" s="1"/>
  <c r="E22" i="55"/>
  <c r="J14" i="55"/>
  <c r="E24" i="55" s="1"/>
  <c r="E19" i="55"/>
  <c r="J13" i="55"/>
  <c r="E23" i="55" s="1"/>
  <c r="E18" i="55"/>
</calcChain>
</file>

<file path=xl/sharedStrings.xml><?xml version="1.0" encoding="utf-8"?>
<sst xmlns="http://schemas.openxmlformats.org/spreadsheetml/2006/main" count="92" uniqueCount="55">
  <si>
    <t>JOUR</t>
  </si>
  <si>
    <t>SEMAINE DE L'EAU</t>
  </si>
  <si>
    <t>CONSOMMATION EAU
M3</t>
  </si>
  <si>
    <t>INDEX
COMPTEUR</t>
  </si>
  <si>
    <t>CONSOMMATION EAU
L/JOUR/LIT</t>
  </si>
  <si>
    <t>SAISIE OBLIGATOIRE</t>
  </si>
  <si>
    <t>Nombre de lit</t>
  </si>
  <si>
    <t>SAISIE FACULTATIVE</t>
  </si>
  <si>
    <t>Consommation annuelle eau de année (n-1) - m3</t>
  </si>
  <si>
    <t>Coût annuel eau de année (n-1) - €TTC</t>
  </si>
  <si>
    <t>Prix du m3 d'eau - €TTC/m3</t>
  </si>
  <si>
    <t>ACTIONS "COUP DE POING" - SEMAINE DE L'EAU</t>
  </si>
  <si>
    <t>HEURE</t>
  </si>
  <si>
    <t>SEMAINE</t>
  </si>
  <si>
    <t>SEMAINE CLASSIQUE</t>
  </si>
  <si>
    <t>Date début relevé (un lundi de préférence) - XX/XX/XXXX</t>
  </si>
  <si>
    <t>Heure du relevé compteur journalier - XXhXX</t>
  </si>
  <si>
    <t>Nombre de jour</t>
  </si>
  <si>
    <t>m3 / jour</t>
  </si>
  <si>
    <t>Nb</t>
  </si>
  <si>
    <t>Consommation journalière</t>
  </si>
  <si>
    <t>Consommation journalière par lit</t>
  </si>
  <si>
    <t>L / jour / lit</t>
  </si>
  <si>
    <t>Coût journalier</t>
  </si>
  <si>
    <t>Coût journalier par lit</t>
  </si>
  <si>
    <t>€TTC / jour</t>
  </si>
  <si>
    <t>€TTC / jour / lit</t>
  </si>
  <si>
    <t>Coût hebdomadaire</t>
  </si>
  <si>
    <t>Consommation hebdomadaire</t>
  </si>
  <si>
    <t>m3 / semaine</t>
  </si>
  <si>
    <t>€TTC / semaine</t>
  </si>
  <si>
    <t>GAINS</t>
  </si>
  <si>
    <t>Consommation annuelle (estimée)</t>
  </si>
  <si>
    <t>Coût annuel (estimé)</t>
  </si>
  <si>
    <t>m3 / an</t>
  </si>
  <si>
    <t>€TTC / an</t>
  </si>
  <si>
    <t>ETAPE</t>
  </si>
  <si>
    <t>A FAIRE</t>
  </si>
  <si>
    <t>SEMAINE
CLASSIQUE
(relevé)</t>
  </si>
  <si>
    <t>DATE</t>
  </si>
  <si>
    <t>DE J-7 à J-1</t>
  </si>
  <si>
    <t>AVANT J-7</t>
  </si>
  <si>
    <t>LANCEMENT DE LA SEMAINE</t>
  </si>
  <si>
    <t>J0</t>
  </si>
  <si>
    <t>SEMAINE
DE L'EAU
(relevé)</t>
  </si>
  <si>
    <t>DE J+1 à J+7</t>
  </si>
  <si>
    <t>REUNION
EXPLICATIVE</t>
  </si>
  <si>
    <r>
      <rPr>
        <b/>
        <sz val="18"/>
        <color theme="1"/>
        <rFont val="Calibri"/>
        <family val="2"/>
        <scheme val="minor"/>
      </rPr>
      <t>RAPPEL EXPLICATIONS / PROMOTION / SENSIBILISATION JOURNALIERE (SI BESOIN)</t>
    </r>
    <r>
      <rPr>
        <sz val="18"/>
        <color theme="1"/>
        <rFont val="Calibri"/>
        <family val="2"/>
        <scheme val="minor"/>
      </rPr>
      <t xml:space="preserve">
RELEVE LE COMPTEUR D'EAU TOUS LES JOURS A LA MEME HEURE ET REMPLIR LE FICHIER EXCEL 
ONGLET "RELEVE COMPTEUR" - COLONNE "E"</t>
    </r>
  </si>
  <si>
    <t>J+8</t>
  </si>
  <si>
    <t>SYNTHESE</t>
  </si>
  <si>
    <r>
      <rPr>
        <b/>
        <sz val="18"/>
        <color theme="1"/>
        <rFont val="Calibri"/>
        <family val="2"/>
        <scheme val="minor"/>
      </rPr>
      <t xml:space="preserve">LANCEMENT "SEMAINE DE L'EAU"
</t>
    </r>
    <r>
      <rPr>
        <sz val="18"/>
        <color theme="1"/>
        <rFont val="Calibri"/>
        <family val="2"/>
        <scheme val="minor"/>
      </rPr>
      <t>RELEVE LE COMPTEUR D'EAU TOUS LES JOURS A LA MEME HEURE ET REMPLIR LE FICHIER EXCEL
ONGLET "RELEVE COMPTEUR" - COLONNE "E"</t>
    </r>
  </si>
  <si>
    <r>
      <rPr>
        <b/>
        <sz val="18"/>
        <color theme="1"/>
        <rFont val="Calibri"/>
        <family val="2"/>
        <scheme val="minor"/>
      </rPr>
      <t xml:space="preserve">FIN DE LA "SEMAINE DE L'EAU"
</t>
    </r>
    <r>
      <rPr>
        <sz val="18"/>
        <color theme="1"/>
        <rFont val="Calibri"/>
        <family val="2"/>
        <scheme val="minor"/>
      </rPr>
      <t>ONGLET "SYNTHESE" : VISUALISATION DES ECONOMIES D'EAU REALISEES</t>
    </r>
  </si>
  <si>
    <t>- EXPLIQUER LA SEMAINE DE DE L'EAU : FONCTIONNEMENT / DUREE DE 15 JOURS / ...
- SENSIBILISER : LE PERONNEL / LES USAGERS / LES RESIDENTS / LES VISITEURS / ...
- POINTS DE PUISAGE CONCERNES : WC / LAVABO / DOUCHE / ESPACE COMMUN / CUISINE / ARROSAGE / MENAGE / …
- AFFICHE DE SENSIBILISATION : MAPES / AUTRES DOCUMENTS / ...</t>
  </si>
  <si>
    <t>NUMERO</t>
  </si>
  <si>
    <r>
      <rPr>
        <b/>
        <sz val="18"/>
        <color theme="1"/>
        <rFont val="Calibri"/>
        <family val="2"/>
        <scheme val="minor"/>
      </rPr>
      <t xml:space="preserve">LANCEMENT "SEMAINE CLASSIQUE" + PROMOTION DE LA "SEMAINE DE L'EAU"
</t>
    </r>
    <r>
      <rPr>
        <sz val="18"/>
        <color theme="1"/>
        <rFont val="Calibri"/>
        <family val="2"/>
        <scheme val="minor"/>
      </rPr>
      <t>RELEVE LE COMPTEUR D'EAU TOUS LES JOURS A LA MEME HEURE ET REMPLIR LE FICHIER EXCEL
ONGLET "RELEVE COMPTEUR" - COLONNE "E"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</si>
</sst>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[$€]_-;\-* #,##0.00[$€]_-;_-* &quot;-&quot;??[$€]_-;_-@_-"/>
    <numFmt numFmtId="165" formatCode="\ #,##0.00[$€]\ ;\-#,##0.00[$€]\ ;&quot; -&quot;#[$€]\ ;@\ "/>
    <numFmt numFmtId="166" formatCode="\ #,##0.00&quot;    &quot;;\-#,##0.00&quot;    &quot;;&quot; -&quot;#&quot;    &quot;;@\ "/>
    <numFmt numFmtId="167" formatCode="_-* #,##0.00[$€]_-;\-* #,##0.00[$€]_-;_-* \-??[$€]_-;_-@_-"/>
    <numFmt numFmtId="168" formatCode="_-* #,##0.00\ [$€]_-;\-* #,##0.00\ [$€]_-;_-* &quot;-&quot;??\ [$€]_-;_-@_-"/>
    <numFmt numFmtId="169" formatCode="#,##0.000\ [$€-40C];\-#,##0.000\ [$€-40C]"/>
    <numFmt numFmtId="170" formatCode="#,##0\ [$€-40C];\-#,##0\ [$€-40C]"/>
    <numFmt numFmtId="171" formatCode="_-* #,##0.00\ &quot;F&quot;_-;\-* #,##0.00\ &quot;F&quot;_-;_-* &quot;-&quot;??\ &quot;F&quot;_-;_-@_-"/>
    <numFmt numFmtId="172" formatCode="_-* #,##0.00\ _F_-;\-* #,##0.00\ _F_-;_-* &quot;-&quot;??\ _F_-;_-@_-"/>
    <numFmt numFmtId="17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Mang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7.5"/>
      <color indexed="12"/>
      <name val="Arial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1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0" fontId="1" fillId="0" borderId="0"/>
    <xf numFmtId="0" fontId="3" fillId="0" borderId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166" fontId="4" fillId="0" borderId="0" applyFill="0" applyBorder="0" applyAlignment="0" applyProtection="0"/>
    <xf numFmtId="0" fontId="3" fillId="0" borderId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165" fontId="4" fillId="0" borderId="0" applyFill="0" applyBorder="0" applyAlignment="0" applyProtection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166" fontId="4" fillId="0" borderId="0" applyFill="0" applyBorder="0" applyAlignment="0" applyProtection="0"/>
    <xf numFmtId="165" fontId="4" fillId="0" borderId="0" applyFill="0" applyBorder="0" applyAlignment="0" applyProtection="0"/>
    <xf numFmtId="0" fontId="3" fillId="0" borderId="0"/>
    <xf numFmtId="165" fontId="4" fillId="0" borderId="0" applyFill="0" applyBorder="0" applyAlignment="0" applyProtection="0"/>
    <xf numFmtId="0" fontId="3" fillId="0" borderId="0"/>
    <xf numFmtId="0" fontId="3" fillId="0" borderId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4" fillId="0" borderId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166" fontId="4" fillId="0" borderId="0" applyFill="0" applyBorder="0" applyAlignment="0" applyProtection="0"/>
    <xf numFmtId="0" fontId="3" fillId="0" borderId="0"/>
    <xf numFmtId="166" fontId="4" fillId="0" borderId="0" applyFill="0" applyBorder="0" applyAlignment="0" applyProtection="0"/>
    <xf numFmtId="0" fontId="3" fillId="0" borderId="0"/>
    <xf numFmtId="165" fontId="4" fillId="0" borderId="0" applyFill="0" applyBorder="0" applyAlignment="0" applyProtection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165" fontId="4" fillId="0" borderId="0" applyFill="0" applyBorder="0" applyAlignment="0" applyProtection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165" fontId="4" fillId="0" borderId="0" applyFill="0" applyBorder="0" applyAlignment="0" applyProtection="0"/>
    <xf numFmtId="164" fontId="2" fillId="0" borderId="0" applyFont="0" applyFill="0" applyBorder="0" applyAlignment="0" applyProtection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ill="0" applyBorder="0" applyAlignment="0" applyProtection="0"/>
    <xf numFmtId="0" fontId="3" fillId="0" borderId="0"/>
    <xf numFmtId="0" fontId="3" fillId="0" borderId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0" borderId="2" applyNumberFormat="0" applyAlignment="0" applyProtection="0"/>
    <xf numFmtId="0" fontId="10" fillId="0" borderId="3" applyNumberFormat="0" applyFill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6" fillId="21" borderId="4" applyNumberFormat="0" applyFont="0" applyAlignment="0" applyProtection="0"/>
    <xf numFmtId="0" fontId="11" fillId="7" borderId="2" applyNumberFormat="0" applyAlignment="0" applyProtection="0"/>
    <xf numFmtId="168" fontId="3" fillId="0" borderId="0" applyFont="0" applyFill="0" applyBorder="0" applyAlignment="0" applyProtection="0"/>
    <xf numFmtId="0" fontId="12" fillId="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22" borderId="0" applyNumberFormat="0" applyBorder="0" applyAlignment="0" applyProtection="0"/>
    <xf numFmtId="169" fontId="3" fillId="0" borderId="0" applyProtection="0"/>
    <xf numFmtId="170" fontId="3" fillId="0" borderId="0" applyProtection="0"/>
    <xf numFmtId="170" fontId="3" fillId="0" borderId="0" applyProtection="0"/>
    <xf numFmtId="0" fontId="3" fillId="0" borderId="0" applyProtection="0"/>
    <xf numFmtId="170" fontId="3" fillId="0" borderId="0"/>
    <xf numFmtId="0" fontId="3" fillId="0" borderId="0"/>
    <xf numFmtId="0" fontId="3" fillId="0" borderId="0" applyProtection="0"/>
    <xf numFmtId="170" fontId="3" fillId="0" borderId="0"/>
    <xf numFmtId="0" fontId="3" fillId="0" borderId="0"/>
    <xf numFmtId="170" fontId="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4" borderId="0" applyNumberFormat="0" applyBorder="0" applyAlignment="0" applyProtection="0"/>
    <xf numFmtId="0" fontId="15" fillId="20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23" borderId="10" applyNumberFormat="0" applyAlignment="0" applyProtection="0"/>
    <xf numFmtId="164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6" fontId="4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25" fillId="26" borderId="18" xfId="0" applyFont="1" applyFill="1" applyBorder="1" applyAlignment="1">
      <alignment horizontal="center" vertical="center" wrapText="1"/>
    </xf>
    <xf numFmtId="0" fontId="25" fillId="26" borderId="19" xfId="0" applyFont="1" applyFill="1" applyBorder="1" applyAlignment="1">
      <alignment horizontal="center" vertical="center" wrapText="1"/>
    </xf>
    <xf numFmtId="0" fontId="25" fillId="26" borderId="20" xfId="0" applyFont="1" applyFill="1" applyBorder="1" applyAlignment="1">
      <alignment horizontal="center" vertical="center" wrapText="1"/>
    </xf>
    <xf numFmtId="14" fontId="25" fillId="29" borderId="1" xfId="0" applyNumberFormat="1" applyFont="1" applyFill="1" applyBorder="1" applyAlignment="1">
      <alignment horizontal="center" vertical="center"/>
    </xf>
    <xf numFmtId="0" fontId="25" fillId="29" borderId="1" xfId="0" applyFont="1" applyFill="1" applyBorder="1" applyAlignment="1">
      <alignment horizontal="center" vertical="center"/>
    </xf>
    <xf numFmtId="0" fontId="25" fillId="30" borderId="0" xfId="0" applyFont="1" applyFill="1" applyBorder="1" applyAlignment="1">
      <alignment horizontal="center" vertical="center" wrapText="1"/>
    </xf>
    <xf numFmtId="0" fontId="25" fillId="30" borderId="0" xfId="0" applyFont="1" applyFill="1" applyBorder="1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25" fillId="26" borderId="1" xfId="0" applyFont="1" applyFill="1" applyBorder="1" applyAlignment="1">
      <alignment horizontal="center" vertical="center"/>
    </xf>
    <xf numFmtId="0" fontId="25" fillId="32" borderId="22" xfId="0" applyFont="1" applyFill="1" applyBorder="1" applyAlignment="1">
      <alignment horizontal="center" vertical="center"/>
    </xf>
    <xf numFmtId="0" fontId="25" fillId="32" borderId="18" xfId="0" applyFont="1" applyFill="1" applyBorder="1" applyAlignment="1">
      <alignment horizontal="center" vertical="center" wrapText="1"/>
    </xf>
    <xf numFmtId="0" fontId="25" fillId="32" borderId="20" xfId="0" applyFont="1" applyFill="1" applyBorder="1" applyAlignment="1">
      <alignment horizontal="center" vertical="center" wrapText="1"/>
    </xf>
    <xf numFmtId="0" fontId="25" fillId="32" borderId="19" xfId="0" applyFont="1" applyFill="1" applyBorder="1" applyAlignment="1">
      <alignment horizontal="center" vertical="center" wrapText="1"/>
    </xf>
    <xf numFmtId="174" fontId="25" fillId="0" borderId="23" xfId="0" applyNumberFormat="1" applyFont="1" applyBorder="1" applyAlignment="1">
      <alignment horizontal="center" vertical="center"/>
    </xf>
    <xf numFmtId="0" fontId="25" fillId="28" borderId="27" xfId="0" applyFont="1" applyFill="1" applyBorder="1" applyAlignment="1">
      <alignment horizontal="center" vertical="center"/>
    </xf>
    <xf numFmtId="174" fontId="25" fillId="0" borderId="27" xfId="0" applyNumberFormat="1" applyFont="1" applyBorder="1" applyAlignment="1">
      <alignment horizontal="center" vertical="center"/>
    </xf>
    <xf numFmtId="174" fontId="25" fillId="0" borderId="1" xfId="0" applyNumberFormat="1" applyFont="1" applyBorder="1" applyAlignment="1">
      <alignment horizontal="center" vertical="center"/>
    </xf>
    <xf numFmtId="174" fontId="25" fillId="29" borderId="1" xfId="0" applyNumberFormat="1" applyFont="1" applyFill="1" applyBorder="1" applyAlignment="1">
      <alignment horizontal="center" vertical="center"/>
    </xf>
    <xf numFmtId="0" fontId="25" fillId="32" borderId="33" xfId="0" applyFont="1" applyFill="1" applyBorder="1" applyAlignment="1">
      <alignment horizontal="center" vertical="center"/>
    </xf>
    <xf numFmtId="3" fontId="25" fillId="32" borderId="36" xfId="0" applyNumberFormat="1" applyFont="1" applyFill="1" applyBorder="1" applyAlignment="1">
      <alignment horizontal="center" vertical="center"/>
    </xf>
    <xf numFmtId="3" fontId="25" fillId="32" borderId="37" xfId="0" applyNumberFormat="1" applyFont="1" applyFill="1" applyBorder="1" applyAlignment="1">
      <alignment horizontal="center" vertical="center"/>
    </xf>
    <xf numFmtId="2" fontId="25" fillId="0" borderId="38" xfId="0" applyNumberFormat="1" applyFont="1" applyBorder="1" applyAlignment="1">
      <alignment horizontal="center" vertical="center"/>
    </xf>
    <xf numFmtId="14" fontId="25" fillId="28" borderId="36" xfId="0" applyNumberFormat="1" applyFont="1" applyFill="1" applyBorder="1" applyAlignment="1">
      <alignment horizontal="center" vertical="center"/>
    </xf>
    <xf numFmtId="14" fontId="25" fillId="28" borderId="37" xfId="0" applyNumberFormat="1" applyFont="1" applyFill="1" applyBorder="1" applyAlignment="1">
      <alignment horizontal="center" vertical="center"/>
    </xf>
    <xf numFmtId="0" fontId="25" fillId="28" borderId="38" xfId="0" applyFont="1" applyFill="1" applyBorder="1" applyAlignment="1">
      <alignment horizontal="center" vertical="center"/>
    </xf>
    <xf numFmtId="14" fontId="25" fillId="0" borderId="21" xfId="0" applyNumberFormat="1" applyFont="1" applyBorder="1" applyAlignment="1">
      <alignment horizontal="center" vertical="center"/>
    </xf>
    <xf numFmtId="14" fontId="25" fillId="29" borderId="21" xfId="0" applyNumberFormat="1" applyFont="1" applyFill="1" applyBorder="1" applyAlignment="1">
      <alignment horizontal="center" vertical="center"/>
    </xf>
    <xf numFmtId="14" fontId="25" fillId="0" borderId="28" xfId="0" applyNumberFormat="1" applyFont="1" applyBorder="1" applyAlignment="1">
      <alignment horizontal="center" vertical="center"/>
    </xf>
    <xf numFmtId="0" fontId="25" fillId="26" borderId="28" xfId="0" applyFont="1" applyFill="1" applyBorder="1" applyAlignment="1">
      <alignment horizontal="center" vertical="center"/>
    </xf>
    <xf numFmtId="174" fontId="25" fillId="0" borderId="28" xfId="0" applyNumberFormat="1" applyFont="1" applyBorder="1" applyAlignment="1">
      <alignment horizontal="center" vertical="center"/>
    </xf>
    <xf numFmtId="174" fontId="25" fillId="0" borderId="25" xfId="0" applyNumberFormat="1" applyFont="1" applyBorder="1" applyAlignment="1">
      <alignment horizontal="center" vertical="center"/>
    </xf>
    <xf numFmtId="174" fontId="25" fillId="29" borderId="25" xfId="0" applyNumberFormat="1" applyFont="1" applyFill="1" applyBorder="1" applyAlignment="1">
      <alignment horizontal="center" vertical="center"/>
    </xf>
    <xf numFmtId="14" fontId="25" fillId="30" borderId="29" xfId="0" applyNumberFormat="1" applyFont="1" applyFill="1" applyBorder="1" applyAlignment="1">
      <alignment horizontal="center" vertical="center"/>
    </xf>
    <xf numFmtId="0" fontId="25" fillId="26" borderId="29" xfId="0" applyFont="1" applyFill="1" applyBorder="1" applyAlignment="1">
      <alignment horizontal="center" vertical="center"/>
    </xf>
    <xf numFmtId="174" fontId="25" fillId="30" borderId="29" xfId="0" applyNumberFormat="1" applyFont="1" applyFill="1" applyBorder="1" applyAlignment="1">
      <alignment horizontal="center" vertical="center"/>
    </xf>
    <xf numFmtId="0" fontId="25" fillId="29" borderId="28" xfId="0" applyFont="1" applyFill="1" applyBorder="1" applyAlignment="1">
      <alignment horizontal="center" vertical="center"/>
    </xf>
    <xf numFmtId="174" fontId="25" fillId="29" borderId="23" xfId="0" applyNumberFormat="1" applyFont="1" applyFill="1" applyBorder="1" applyAlignment="1">
      <alignment horizontal="center" vertical="center"/>
    </xf>
    <xf numFmtId="0" fontId="28" fillId="24" borderId="11" xfId="0" applyFont="1" applyFill="1" applyBorder="1" applyAlignment="1">
      <alignment horizontal="center" vertical="center"/>
    </xf>
    <xf numFmtId="0" fontId="28" fillId="24" borderId="12" xfId="0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14" fontId="25" fillId="0" borderId="34" xfId="0" applyNumberFormat="1" applyFont="1" applyBorder="1" applyAlignment="1">
      <alignment horizontal="center" vertical="center"/>
    </xf>
    <xf numFmtId="14" fontId="25" fillId="30" borderId="32" xfId="0" applyNumberFormat="1" applyFont="1" applyFill="1" applyBorder="1" applyAlignment="1">
      <alignment horizontal="center" vertical="center"/>
    </xf>
    <xf numFmtId="0" fontId="24" fillId="24" borderId="43" xfId="0" applyFont="1" applyFill="1" applyBorder="1" applyAlignment="1">
      <alignment horizontal="center" vertical="center" wrapText="1"/>
    </xf>
    <xf numFmtId="0" fontId="24" fillId="24" borderId="44" xfId="0" applyFont="1" applyFill="1" applyBorder="1" applyAlignment="1">
      <alignment horizontal="center" vertical="center" wrapText="1"/>
    </xf>
    <xf numFmtId="0" fontId="24" fillId="24" borderId="45" xfId="0" applyFont="1" applyFill="1" applyBorder="1" applyAlignment="1">
      <alignment horizontal="center" vertical="center" wrapText="1"/>
    </xf>
    <xf numFmtId="0" fontId="25" fillId="30" borderId="22" xfId="0" applyFont="1" applyFill="1" applyBorder="1" applyAlignment="1">
      <alignment horizontal="center" vertical="center"/>
    </xf>
    <xf numFmtId="0" fontId="25" fillId="30" borderId="28" xfId="0" applyFont="1" applyFill="1" applyBorder="1" applyAlignment="1">
      <alignment horizontal="center" vertical="center"/>
    </xf>
    <xf numFmtId="0" fontId="25" fillId="30" borderId="23" xfId="0" applyFont="1" applyFill="1" applyBorder="1" applyAlignment="1">
      <alignment horizontal="center" vertical="center"/>
    </xf>
    <xf numFmtId="0" fontId="25" fillId="30" borderId="24" xfId="0" applyFont="1" applyFill="1" applyBorder="1" applyAlignment="1">
      <alignment horizontal="center" vertical="center"/>
    </xf>
    <xf numFmtId="0" fontId="25" fillId="30" borderId="1" xfId="0" applyFont="1" applyFill="1" applyBorder="1" applyAlignment="1">
      <alignment horizontal="center" vertical="center"/>
    </xf>
    <xf numFmtId="0" fontId="25" fillId="30" borderId="25" xfId="0" applyFont="1" applyFill="1" applyBorder="1" applyAlignment="1">
      <alignment horizontal="center" vertical="center"/>
    </xf>
    <xf numFmtId="0" fontId="25" fillId="30" borderId="26" xfId="0" applyFont="1" applyFill="1" applyBorder="1" applyAlignment="1">
      <alignment horizontal="center" vertical="center"/>
    </xf>
    <xf numFmtId="0" fontId="25" fillId="30" borderId="29" xfId="0" applyFont="1" applyFill="1" applyBorder="1" applyAlignment="1">
      <alignment horizontal="center" vertical="center"/>
    </xf>
    <xf numFmtId="0" fontId="25" fillId="30" borderId="27" xfId="0" applyFont="1" applyFill="1" applyBorder="1" applyAlignment="1">
      <alignment horizontal="center" vertical="center"/>
    </xf>
    <xf numFmtId="0" fontId="25" fillId="28" borderId="23" xfId="0" applyFont="1" applyFill="1" applyBorder="1" applyAlignment="1">
      <alignment horizontal="center" vertical="center"/>
    </xf>
    <xf numFmtId="0" fontId="25" fillId="28" borderId="2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24" borderId="15" xfId="0" applyFont="1" applyFill="1" applyBorder="1" applyAlignment="1">
      <alignment horizontal="center" vertical="center" wrapText="1"/>
    </xf>
    <xf numFmtId="0" fontId="24" fillId="24" borderId="16" xfId="0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 wrapText="1"/>
    </xf>
    <xf numFmtId="0" fontId="26" fillId="25" borderId="15" xfId="0" applyFont="1" applyFill="1" applyBorder="1" applyAlignment="1">
      <alignment horizontal="center" vertical="center"/>
    </xf>
    <xf numFmtId="0" fontId="26" fillId="25" borderId="35" xfId="0" applyFont="1" applyFill="1" applyBorder="1" applyAlignment="1">
      <alignment horizontal="center" vertical="center"/>
    </xf>
    <xf numFmtId="0" fontId="26" fillId="25" borderId="47" xfId="0" applyFont="1" applyFill="1" applyBorder="1" applyAlignment="1">
      <alignment horizontal="center" vertical="center"/>
    </xf>
    <xf numFmtId="0" fontId="26" fillId="25" borderId="47" xfId="0" applyFont="1" applyFill="1" applyBorder="1" applyAlignment="1">
      <alignment horizontal="center" vertical="center" wrapText="1"/>
    </xf>
    <xf numFmtId="0" fontId="26" fillId="25" borderId="48" xfId="0" applyFont="1" applyFill="1" applyBorder="1" applyAlignment="1">
      <alignment horizontal="center" vertical="center" wrapText="1"/>
    </xf>
    <xf numFmtId="14" fontId="25" fillId="0" borderId="29" xfId="0" applyNumberFormat="1" applyFont="1" applyBorder="1" applyAlignment="1">
      <alignment horizontal="center" vertical="center"/>
    </xf>
    <xf numFmtId="174" fontId="25" fillId="0" borderId="29" xfId="0" applyNumberFormat="1" applyFont="1" applyBorder="1" applyAlignment="1">
      <alignment horizontal="center" vertical="center"/>
    </xf>
    <xf numFmtId="14" fontId="25" fillId="0" borderId="32" xfId="0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174" fontId="25" fillId="0" borderId="44" xfId="0" applyNumberFormat="1" applyFont="1" applyBorder="1" applyAlignment="1">
      <alignment horizontal="center" vertical="center"/>
    </xf>
    <xf numFmtId="174" fontId="25" fillId="0" borderId="45" xfId="0" applyNumberFormat="1" applyFont="1" applyBorder="1" applyAlignment="1">
      <alignment horizontal="center" vertical="center"/>
    </xf>
    <xf numFmtId="0" fontId="25" fillId="28" borderId="41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31" borderId="12" xfId="0" applyFont="1" applyFill="1" applyBorder="1" applyAlignment="1">
      <alignment horizontal="center" vertical="center"/>
    </xf>
    <xf numFmtId="0" fontId="30" fillId="25" borderId="15" xfId="0" applyFont="1" applyFill="1" applyBorder="1" applyAlignment="1">
      <alignment horizontal="center" vertical="center" wrapText="1"/>
    </xf>
    <xf numFmtId="0" fontId="30" fillId="25" borderId="16" xfId="0" applyFont="1" applyFill="1" applyBorder="1" applyAlignment="1">
      <alignment horizontal="center" vertical="center" wrapText="1"/>
    </xf>
    <xf numFmtId="2" fontId="25" fillId="0" borderId="45" xfId="0" applyNumberFormat="1" applyFont="1" applyBorder="1" applyAlignment="1">
      <alignment horizontal="center" vertical="center"/>
    </xf>
    <xf numFmtId="1" fontId="25" fillId="0" borderId="44" xfId="0" applyNumberFormat="1" applyFont="1" applyBorder="1" applyAlignment="1">
      <alignment horizontal="center" vertical="center"/>
    </xf>
    <xf numFmtId="0" fontId="25" fillId="28" borderId="46" xfId="0" applyFont="1" applyFill="1" applyBorder="1" applyAlignment="1">
      <alignment horizontal="center" vertical="center"/>
    </xf>
    <xf numFmtId="0" fontId="25" fillId="28" borderId="49" xfId="0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horizontal="center" vertical="center" wrapText="1"/>
    </xf>
    <xf numFmtId="0" fontId="30" fillId="25" borderId="19" xfId="0" applyFont="1" applyFill="1" applyBorder="1" applyAlignment="1">
      <alignment horizontal="center" vertical="center" wrapText="1"/>
    </xf>
    <xf numFmtId="0" fontId="25" fillId="31" borderId="24" xfId="0" applyFont="1" applyFill="1" applyBorder="1" applyAlignment="1">
      <alignment horizontal="center" vertical="center"/>
    </xf>
    <xf numFmtId="0" fontId="25" fillId="31" borderId="26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 wrapText="1"/>
    </xf>
    <xf numFmtId="0" fontId="25" fillId="32" borderId="43" xfId="0" applyFont="1" applyFill="1" applyBorder="1" applyAlignment="1">
      <alignment horizontal="center" vertical="center"/>
    </xf>
    <xf numFmtId="3" fontId="25" fillId="32" borderId="43" xfId="0" applyNumberFormat="1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174" fontId="25" fillId="0" borderId="30" xfId="0" applyNumberFormat="1" applyFont="1" applyBorder="1" applyAlignment="1">
      <alignment horizontal="center" vertical="center"/>
    </xf>
    <xf numFmtId="174" fontId="25" fillId="0" borderId="31" xfId="0" applyNumberFormat="1" applyFont="1" applyBorder="1" applyAlignment="1">
      <alignment horizontal="center" vertical="center"/>
    </xf>
    <xf numFmtId="1" fontId="25" fillId="32" borderId="33" xfId="0" applyNumberFormat="1" applyFont="1" applyFill="1" applyBorder="1" applyAlignment="1">
      <alignment horizontal="center" vertical="center"/>
    </xf>
    <xf numFmtId="1" fontId="25" fillId="0" borderId="30" xfId="0" applyNumberFormat="1" applyFont="1" applyBorder="1" applyAlignment="1">
      <alignment horizontal="center" vertical="center"/>
    </xf>
    <xf numFmtId="2" fontId="25" fillId="0" borderId="31" xfId="0" applyNumberFormat="1" applyFont="1" applyBorder="1" applyAlignment="1">
      <alignment horizontal="center" vertical="center"/>
    </xf>
    <xf numFmtId="9" fontId="31" fillId="24" borderId="15" xfId="1113" applyFont="1" applyFill="1" applyBorder="1" applyAlignment="1">
      <alignment horizontal="center" vertical="center"/>
    </xf>
    <xf numFmtId="9" fontId="31" fillId="24" borderId="16" xfId="1113" applyFont="1" applyFill="1" applyBorder="1" applyAlignment="1">
      <alignment horizontal="center" vertical="center"/>
    </xf>
    <xf numFmtId="9" fontId="31" fillId="24" borderId="17" xfId="1113" applyFont="1" applyFill="1" applyBorder="1" applyAlignment="1">
      <alignment horizontal="center" vertical="center"/>
    </xf>
    <xf numFmtId="0" fontId="26" fillId="30" borderId="0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29" fillId="30" borderId="25" xfId="0" applyFont="1" applyFill="1" applyBorder="1" applyAlignment="1">
      <alignment horizontal="center" vertical="center" wrapText="1"/>
    </xf>
    <xf numFmtId="0" fontId="27" fillId="30" borderId="29" xfId="0" applyFont="1" applyFill="1" applyBorder="1" applyAlignment="1">
      <alignment horizontal="center" vertical="center" wrapText="1"/>
    </xf>
    <xf numFmtId="0" fontId="29" fillId="30" borderId="27" xfId="0" applyFont="1" applyFill="1" applyBorder="1" applyAlignment="1">
      <alignment horizontal="center" vertical="center" wrapText="1"/>
    </xf>
    <xf numFmtId="0" fontId="27" fillId="30" borderId="39" xfId="0" applyFont="1" applyFill="1" applyBorder="1" applyAlignment="1">
      <alignment horizontal="center" vertical="center" wrapText="1"/>
    </xf>
    <xf numFmtId="0" fontId="29" fillId="30" borderId="50" xfId="0" quotePrefix="1" applyFont="1" applyFill="1" applyBorder="1" applyAlignment="1">
      <alignment horizontal="center" vertical="center" wrapText="1"/>
    </xf>
    <xf numFmtId="0" fontId="27" fillId="30" borderId="51" xfId="0" applyFont="1" applyFill="1" applyBorder="1" applyAlignment="1">
      <alignment horizontal="center" vertical="center" wrapText="1"/>
    </xf>
    <xf numFmtId="0" fontId="27" fillId="30" borderId="21" xfId="0" applyFont="1" applyFill="1" applyBorder="1" applyAlignment="1">
      <alignment horizontal="center" vertical="center" wrapText="1"/>
    </xf>
    <xf numFmtId="0" fontId="27" fillId="30" borderId="32" xfId="0" applyFont="1" applyFill="1" applyBorder="1" applyAlignment="1">
      <alignment horizontal="center" vertical="center" wrapText="1"/>
    </xf>
    <xf numFmtId="0" fontId="26" fillId="27" borderId="52" xfId="0" applyFont="1" applyFill="1" applyBorder="1" applyAlignment="1">
      <alignment horizontal="center" vertical="center" wrapText="1"/>
    </xf>
    <xf numFmtId="0" fontId="26" fillId="27" borderId="44" xfId="0" applyFont="1" applyFill="1" applyBorder="1" applyAlignment="1">
      <alignment horizontal="center" vertical="center" wrapText="1"/>
    </xf>
    <xf numFmtId="0" fontId="26" fillId="27" borderId="45" xfId="0" applyFont="1" applyFill="1" applyBorder="1" applyAlignment="1">
      <alignment horizontal="center" vertical="center" wrapText="1"/>
    </xf>
    <xf numFmtId="0" fontId="24" fillId="24" borderId="14" xfId="0" applyFont="1" applyFill="1" applyBorder="1" applyAlignment="1">
      <alignment horizontal="center" vertical="center" wrapText="1"/>
    </xf>
    <xf numFmtId="0" fontId="24" fillId="24" borderId="42" xfId="0" applyFont="1" applyFill="1" applyBorder="1" applyAlignment="1">
      <alignment horizontal="center" vertical="center" wrapText="1"/>
    </xf>
    <xf numFmtId="0" fontId="24" fillId="24" borderId="40" xfId="0" applyFont="1" applyFill="1" applyBorder="1" applyAlignment="1">
      <alignment horizontal="center" vertical="center" wrapText="1"/>
    </xf>
    <xf numFmtId="0" fontId="24" fillId="24" borderId="41" xfId="0" applyFont="1" applyFill="1" applyBorder="1" applyAlignment="1">
      <alignment horizontal="center" vertical="center" wrapText="1"/>
    </xf>
  </cellXfs>
  <cellStyles count="1114">
    <cellStyle name="20 % - Accent1 10" xfId="144"/>
    <cellStyle name="20 % - Accent1 10 2" xfId="145"/>
    <cellStyle name="20 % - Accent1 11" xfId="146"/>
    <cellStyle name="20 % - Accent1 11 2" xfId="147"/>
    <cellStyle name="20 % - Accent1 12" xfId="148"/>
    <cellStyle name="20 % - Accent1 12 2" xfId="149"/>
    <cellStyle name="20 % - Accent1 13" xfId="150"/>
    <cellStyle name="20 % - Accent1 13 2" xfId="151"/>
    <cellStyle name="20 % - Accent1 14" xfId="152"/>
    <cellStyle name="20 % - Accent1 14 2" xfId="153"/>
    <cellStyle name="20 % - Accent1 15" xfId="154"/>
    <cellStyle name="20 % - Accent1 15 2" xfId="155"/>
    <cellStyle name="20 % - Accent1 16" xfId="156"/>
    <cellStyle name="20 % - Accent1 16 2" xfId="157"/>
    <cellStyle name="20 % - Accent1 17" xfId="158"/>
    <cellStyle name="20 % - Accent1 17 2" xfId="159"/>
    <cellStyle name="20 % - Accent1 18" xfId="160"/>
    <cellStyle name="20 % - Accent1 18 2" xfId="161"/>
    <cellStyle name="20 % - Accent1 19" xfId="162"/>
    <cellStyle name="20 % - Accent1 19 2" xfId="163"/>
    <cellStyle name="20 % - Accent1 2" xfId="164"/>
    <cellStyle name="20 % - Accent1 2 2" xfId="165"/>
    <cellStyle name="20 % - Accent1 20" xfId="166"/>
    <cellStyle name="20 % - Accent1 20 2" xfId="167"/>
    <cellStyle name="20 % - Accent1 21" xfId="168"/>
    <cellStyle name="20 % - Accent1 21 2" xfId="169"/>
    <cellStyle name="20 % - Accent1 22" xfId="170"/>
    <cellStyle name="20 % - Accent1 22 2" xfId="171"/>
    <cellStyle name="20 % - Accent1 23" xfId="172"/>
    <cellStyle name="20 % - Accent1 23 2" xfId="173"/>
    <cellStyle name="20 % - Accent1 24" xfId="174"/>
    <cellStyle name="20 % - Accent1 24 2" xfId="175"/>
    <cellStyle name="20 % - Accent1 25" xfId="176"/>
    <cellStyle name="20 % - Accent1 25 2" xfId="177"/>
    <cellStyle name="20 % - Accent1 26" xfId="178"/>
    <cellStyle name="20 % - Accent1 26 2" xfId="179"/>
    <cellStyle name="20 % - Accent1 27" xfId="180"/>
    <cellStyle name="20 % - Accent1 27 2" xfId="181"/>
    <cellStyle name="20 % - Accent1 28" xfId="182"/>
    <cellStyle name="20 % - Accent1 28 2" xfId="183"/>
    <cellStyle name="20 % - Accent1 29" xfId="184"/>
    <cellStyle name="20 % - Accent1 29 2" xfId="185"/>
    <cellStyle name="20 % - Accent1 3" xfId="186"/>
    <cellStyle name="20 % - Accent1 3 2" xfId="187"/>
    <cellStyle name="20 % - Accent1 30" xfId="188"/>
    <cellStyle name="20 % - Accent1 30 2" xfId="189"/>
    <cellStyle name="20 % - Accent1 31" xfId="190"/>
    <cellStyle name="20 % - Accent1 31 2" xfId="191"/>
    <cellStyle name="20 % - Accent1 32" xfId="192"/>
    <cellStyle name="20 % - Accent1 32 2" xfId="193"/>
    <cellStyle name="20 % - Accent1 33" xfId="194"/>
    <cellStyle name="20 % - Accent1 33 2" xfId="195"/>
    <cellStyle name="20 % - Accent1 34" xfId="196"/>
    <cellStyle name="20 % - Accent1 34 2" xfId="197"/>
    <cellStyle name="20 % - Accent1 35" xfId="198"/>
    <cellStyle name="20 % - Accent1 35 2" xfId="199"/>
    <cellStyle name="20 % - Accent1 36" xfId="200"/>
    <cellStyle name="20 % - Accent1 36 2" xfId="201"/>
    <cellStyle name="20 % - Accent1 37" xfId="202"/>
    <cellStyle name="20 % - Accent1 37 2" xfId="203"/>
    <cellStyle name="20 % - Accent1 38" xfId="204"/>
    <cellStyle name="20 % - Accent1 38 2" xfId="205"/>
    <cellStyle name="20 % - Accent1 39" xfId="206"/>
    <cellStyle name="20 % - Accent1 39 2" xfId="207"/>
    <cellStyle name="20 % - Accent1 4" xfId="208"/>
    <cellStyle name="20 % - Accent1 4 2" xfId="209"/>
    <cellStyle name="20 % - Accent1 40" xfId="210"/>
    <cellStyle name="20 % - Accent1 40 2" xfId="211"/>
    <cellStyle name="20 % - Accent1 41" xfId="212"/>
    <cellStyle name="20 % - Accent1 41 2" xfId="213"/>
    <cellStyle name="20 % - Accent1 42" xfId="214"/>
    <cellStyle name="20 % - Accent1 42 2" xfId="215"/>
    <cellStyle name="20 % - Accent1 43" xfId="216"/>
    <cellStyle name="20 % - Accent1 43 2" xfId="217"/>
    <cellStyle name="20 % - Accent1 44" xfId="218"/>
    <cellStyle name="20 % - Accent1 44 2" xfId="219"/>
    <cellStyle name="20 % - Accent1 45" xfId="220"/>
    <cellStyle name="20 % - Accent1 45 2" xfId="221"/>
    <cellStyle name="20 % - Accent1 46" xfId="222"/>
    <cellStyle name="20 % - Accent1 46 2" xfId="223"/>
    <cellStyle name="20 % - Accent1 47" xfId="143"/>
    <cellStyle name="20 % - Accent1 5" xfId="224"/>
    <cellStyle name="20 % - Accent1 5 2" xfId="225"/>
    <cellStyle name="20 % - Accent1 6" xfId="226"/>
    <cellStyle name="20 % - Accent1 6 2" xfId="227"/>
    <cellStyle name="20 % - Accent1 7" xfId="228"/>
    <cellStyle name="20 % - Accent1 7 2" xfId="229"/>
    <cellStyle name="20 % - Accent1 8" xfId="230"/>
    <cellStyle name="20 % - Accent1 8 2" xfId="231"/>
    <cellStyle name="20 % - Accent1 9" xfId="232"/>
    <cellStyle name="20 % - Accent1 9 2" xfId="233"/>
    <cellStyle name="20 % - Accent2 10" xfId="235"/>
    <cellStyle name="20 % - Accent2 10 2" xfId="236"/>
    <cellStyle name="20 % - Accent2 11" xfId="237"/>
    <cellStyle name="20 % - Accent2 11 2" xfId="238"/>
    <cellStyle name="20 % - Accent2 12" xfId="239"/>
    <cellStyle name="20 % - Accent2 12 2" xfId="240"/>
    <cellStyle name="20 % - Accent2 13" xfId="241"/>
    <cellStyle name="20 % - Accent2 13 2" xfId="242"/>
    <cellStyle name="20 % - Accent2 14" xfId="243"/>
    <cellStyle name="20 % - Accent2 14 2" xfId="244"/>
    <cellStyle name="20 % - Accent2 15" xfId="245"/>
    <cellStyle name="20 % - Accent2 15 2" xfId="246"/>
    <cellStyle name="20 % - Accent2 16" xfId="247"/>
    <cellStyle name="20 % - Accent2 16 2" xfId="248"/>
    <cellStyle name="20 % - Accent2 17" xfId="249"/>
    <cellStyle name="20 % - Accent2 17 2" xfId="250"/>
    <cellStyle name="20 % - Accent2 18" xfId="251"/>
    <cellStyle name="20 % - Accent2 18 2" xfId="252"/>
    <cellStyle name="20 % - Accent2 19" xfId="253"/>
    <cellStyle name="20 % - Accent2 19 2" xfId="254"/>
    <cellStyle name="20 % - Accent2 2" xfId="255"/>
    <cellStyle name="20 % - Accent2 2 2" xfId="256"/>
    <cellStyle name="20 % - Accent2 20" xfId="257"/>
    <cellStyle name="20 % - Accent2 20 2" xfId="258"/>
    <cellStyle name="20 % - Accent2 21" xfId="259"/>
    <cellStyle name="20 % - Accent2 21 2" xfId="260"/>
    <cellStyle name="20 % - Accent2 22" xfId="261"/>
    <cellStyle name="20 % - Accent2 22 2" xfId="262"/>
    <cellStyle name="20 % - Accent2 23" xfId="263"/>
    <cellStyle name="20 % - Accent2 23 2" xfId="264"/>
    <cellStyle name="20 % - Accent2 24" xfId="265"/>
    <cellStyle name="20 % - Accent2 24 2" xfId="266"/>
    <cellStyle name="20 % - Accent2 25" xfId="267"/>
    <cellStyle name="20 % - Accent2 25 2" xfId="268"/>
    <cellStyle name="20 % - Accent2 26" xfId="269"/>
    <cellStyle name="20 % - Accent2 26 2" xfId="270"/>
    <cellStyle name="20 % - Accent2 27" xfId="271"/>
    <cellStyle name="20 % - Accent2 27 2" xfId="272"/>
    <cellStyle name="20 % - Accent2 28" xfId="273"/>
    <cellStyle name="20 % - Accent2 28 2" xfId="274"/>
    <cellStyle name="20 % - Accent2 29" xfId="275"/>
    <cellStyle name="20 % - Accent2 29 2" xfId="276"/>
    <cellStyle name="20 % - Accent2 3" xfId="277"/>
    <cellStyle name="20 % - Accent2 3 2" xfId="278"/>
    <cellStyle name="20 % - Accent2 30" xfId="279"/>
    <cellStyle name="20 % - Accent2 30 2" xfId="280"/>
    <cellStyle name="20 % - Accent2 31" xfId="281"/>
    <cellStyle name="20 % - Accent2 31 2" xfId="282"/>
    <cellStyle name="20 % - Accent2 32" xfId="283"/>
    <cellStyle name="20 % - Accent2 32 2" xfId="284"/>
    <cellStyle name="20 % - Accent2 33" xfId="285"/>
    <cellStyle name="20 % - Accent2 33 2" xfId="286"/>
    <cellStyle name="20 % - Accent2 34" xfId="287"/>
    <cellStyle name="20 % - Accent2 34 2" xfId="288"/>
    <cellStyle name="20 % - Accent2 35" xfId="289"/>
    <cellStyle name="20 % - Accent2 35 2" xfId="290"/>
    <cellStyle name="20 % - Accent2 36" xfId="291"/>
    <cellStyle name="20 % - Accent2 36 2" xfId="292"/>
    <cellStyle name="20 % - Accent2 37" xfId="293"/>
    <cellStyle name="20 % - Accent2 37 2" xfId="294"/>
    <cellStyle name="20 % - Accent2 38" xfId="295"/>
    <cellStyle name="20 % - Accent2 38 2" xfId="296"/>
    <cellStyle name="20 % - Accent2 39" xfId="297"/>
    <cellStyle name="20 % - Accent2 39 2" xfId="298"/>
    <cellStyle name="20 % - Accent2 4" xfId="299"/>
    <cellStyle name="20 % - Accent2 4 2" xfId="300"/>
    <cellStyle name="20 % - Accent2 40" xfId="301"/>
    <cellStyle name="20 % - Accent2 40 2" xfId="302"/>
    <cellStyle name="20 % - Accent2 41" xfId="303"/>
    <cellStyle name="20 % - Accent2 41 2" xfId="304"/>
    <cellStyle name="20 % - Accent2 42" xfId="305"/>
    <cellStyle name="20 % - Accent2 42 2" xfId="306"/>
    <cellStyle name="20 % - Accent2 43" xfId="307"/>
    <cellStyle name="20 % - Accent2 43 2" xfId="308"/>
    <cellStyle name="20 % - Accent2 44" xfId="309"/>
    <cellStyle name="20 % - Accent2 44 2" xfId="310"/>
    <cellStyle name="20 % - Accent2 45" xfId="311"/>
    <cellStyle name="20 % - Accent2 45 2" xfId="312"/>
    <cellStyle name="20 % - Accent2 46" xfId="313"/>
    <cellStyle name="20 % - Accent2 46 2" xfId="314"/>
    <cellStyle name="20 % - Accent2 47" xfId="234"/>
    <cellStyle name="20 % - Accent2 5" xfId="315"/>
    <cellStyle name="20 % - Accent2 5 2" xfId="316"/>
    <cellStyle name="20 % - Accent2 6" xfId="317"/>
    <cellStyle name="20 % - Accent2 6 2" xfId="318"/>
    <cellStyle name="20 % - Accent2 7" xfId="319"/>
    <cellStyle name="20 % - Accent2 7 2" xfId="320"/>
    <cellStyle name="20 % - Accent2 8" xfId="321"/>
    <cellStyle name="20 % - Accent2 8 2" xfId="322"/>
    <cellStyle name="20 % - Accent2 9" xfId="323"/>
    <cellStyle name="20 % - Accent2 9 2" xfId="324"/>
    <cellStyle name="20 % - Accent3 10" xfId="326"/>
    <cellStyle name="20 % - Accent3 10 2" xfId="327"/>
    <cellStyle name="20 % - Accent3 11" xfId="328"/>
    <cellStyle name="20 % - Accent3 11 2" xfId="329"/>
    <cellStyle name="20 % - Accent3 12" xfId="330"/>
    <cellStyle name="20 % - Accent3 12 2" xfId="331"/>
    <cellStyle name="20 % - Accent3 13" xfId="332"/>
    <cellStyle name="20 % - Accent3 13 2" xfId="333"/>
    <cellStyle name="20 % - Accent3 14" xfId="334"/>
    <cellStyle name="20 % - Accent3 14 2" xfId="335"/>
    <cellStyle name="20 % - Accent3 15" xfId="336"/>
    <cellStyle name="20 % - Accent3 15 2" xfId="337"/>
    <cellStyle name="20 % - Accent3 16" xfId="338"/>
    <cellStyle name="20 % - Accent3 16 2" xfId="339"/>
    <cellStyle name="20 % - Accent3 17" xfId="340"/>
    <cellStyle name="20 % - Accent3 17 2" xfId="341"/>
    <cellStyle name="20 % - Accent3 18" xfId="342"/>
    <cellStyle name="20 % - Accent3 18 2" xfId="343"/>
    <cellStyle name="20 % - Accent3 19" xfId="344"/>
    <cellStyle name="20 % - Accent3 19 2" xfId="345"/>
    <cellStyle name="20 % - Accent3 2" xfId="346"/>
    <cellStyle name="20 % - Accent3 2 2" xfId="347"/>
    <cellStyle name="20 % - Accent3 20" xfId="348"/>
    <cellStyle name="20 % - Accent3 20 2" xfId="349"/>
    <cellStyle name="20 % - Accent3 21" xfId="350"/>
    <cellStyle name="20 % - Accent3 21 2" xfId="351"/>
    <cellStyle name="20 % - Accent3 22" xfId="352"/>
    <cellStyle name="20 % - Accent3 22 2" xfId="353"/>
    <cellStyle name="20 % - Accent3 23" xfId="354"/>
    <cellStyle name="20 % - Accent3 23 2" xfId="355"/>
    <cellStyle name="20 % - Accent3 24" xfId="356"/>
    <cellStyle name="20 % - Accent3 24 2" xfId="357"/>
    <cellStyle name="20 % - Accent3 25" xfId="358"/>
    <cellStyle name="20 % - Accent3 25 2" xfId="359"/>
    <cellStyle name="20 % - Accent3 26" xfId="360"/>
    <cellStyle name="20 % - Accent3 26 2" xfId="361"/>
    <cellStyle name="20 % - Accent3 27" xfId="362"/>
    <cellStyle name="20 % - Accent3 27 2" xfId="363"/>
    <cellStyle name="20 % - Accent3 28" xfId="364"/>
    <cellStyle name="20 % - Accent3 28 2" xfId="365"/>
    <cellStyle name="20 % - Accent3 29" xfId="366"/>
    <cellStyle name="20 % - Accent3 29 2" xfId="367"/>
    <cellStyle name="20 % - Accent3 3" xfId="368"/>
    <cellStyle name="20 % - Accent3 3 2" xfId="369"/>
    <cellStyle name="20 % - Accent3 30" xfId="370"/>
    <cellStyle name="20 % - Accent3 30 2" xfId="371"/>
    <cellStyle name="20 % - Accent3 31" xfId="372"/>
    <cellStyle name="20 % - Accent3 31 2" xfId="373"/>
    <cellStyle name="20 % - Accent3 32" xfId="374"/>
    <cellStyle name="20 % - Accent3 32 2" xfId="375"/>
    <cellStyle name="20 % - Accent3 33" xfId="376"/>
    <cellStyle name="20 % - Accent3 33 2" xfId="377"/>
    <cellStyle name="20 % - Accent3 34" xfId="378"/>
    <cellStyle name="20 % - Accent3 34 2" xfId="379"/>
    <cellStyle name="20 % - Accent3 35" xfId="380"/>
    <cellStyle name="20 % - Accent3 35 2" xfId="381"/>
    <cellStyle name="20 % - Accent3 36" xfId="382"/>
    <cellStyle name="20 % - Accent3 36 2" xfId="383"/>
    <cellStyle name="20 % - Accent3 37" xfId="384"/>
    <cellStyle name="20 % - Accent3 37 2" xfId="385"/>
    <cellStyle name="20 % - Accent3 38" xfId="386"/>
    <cellStyle name="20 % - Accent3 38 2" xfId="387"/>
    <cellStyle name="20 % - Accent3 39" xfId="388"/>
    <cellStyle name="20 % - Accent3 39 2" xfId="389"/>
    <cellStyle name="20 % - Accent3 4" xfId="390"/>
    <cellStyle name="20 % - Accent3 4 2" xfId="391"/>
    <cellStyle name="20 % - Accent3 40" xfId="392"/>
    <cellStyle name="20 % - Accent3 40 2" xfId="393"/>
    <cellStyle name="20 % - Accent3 41" xfId="394"/>
    <cellStyle name="20 % - Accent3 41 2" xfId="395"/>
    <cellStyle name="20 % - Accent3 42" xfId="396"/>
    <cellStyle name="20 % - Accent3 42 2" xfId="397"/>
    <cellStyle name="20 % - Accent3 43" xfId="398"/>
    <cellStyle name="20 % - Accent3 43 2" xfId="399"/>
    <cellStyle name="20 % - Accent3 44" xfId="400"/>
    <cellStyle name="20 % - Accent3 44 2" xfId="401"/>
    <cellStyle name="20 % - Accent3 45" xfId="402"/>
    <cellStyle name="20 % - Accent3 45 2" xfId="403"/>
    <cellStyle name="20 % - Accent3 46" xfId="404"/>
    <cellStyle name="20 % - Accent3 46 2" xfId="405"/>
    <cellStyle name="20 % - Accent3 47" xfId="325"/>
    <cellStyle name="20 % - Accent3 5" xfId="406"/>
    <cellStyle name="20 % - Accent3 5 2" xfId="407"/>
    <cellStyle name="20 % - Accent3 6" xfId="408"/>
    <cellStyle name="20 % - Accent3 6 2" xfId="409"/>
    <cellStyle name="20 % - Accent3 7" xfId="410"/>
    <cellStyle name="20 % - Accent3 7 2" xfId="411"/>
    <cellStyle name="20 % - Accent3 8" xfId="412"/>
    <cellStyle name="20 % - Accent3 8 2" xfId="413"/>
    <cellStyle name="20 % - Accent3 9" xfId="414"/>
    <cellStyle name="20 % - Accent3 9 2" xfId="415"/>
    <cellStyle name="20 % - Accent4 10" xfId="417"/>
    <cellStyle name="20 % - Accent4 10 2" xfId="418"/>
    <cellStyle name="20 % - Accent4 11" xfId="419"/>
    <cellStyle name="20 % - Accent4 11 2" xfId="420"/>
    <cellStyle name="20 % - Accent4 12" xfId="421"/>
    <cellStyle name="20 % - Accent4 12 2" xfId="422"/>
    <cellStyle name="20 % - Accent4 13" xfId="423"/>
    <cellStyle name="20 % - Accent4 13 2" xfId="424"/>
    <cellStyle name="20 % - Accent4 14" xfId="425"/>
    <cellStyle name="20 % - Accent4 14 2" xfId="426"/>
    <cellStyle name="20 % - Accent4 15" xfId="427"/>
    <cellStyle name="20 % - Accent4 15 2" xfId="428"/>
    <cellStyle name="20 % - Accent4 16" xfId="429"/>
    <cellStyle name="20 % - Accent4 16 2" xfId="430"/>
    <cellStyle name="20 % - Accent4 17" xfId="431"/>
    <cellStyle name="20 % - Accent4 17 2" xfId="432"/>
    <cellStyle name="20 % - Accent4 18" xfId="433"/>
    <cellStyle name="20 % - Accent4 18 2" xfId="434"/>
    <cellStyle name="20 % - Accent4 19" xfId="435"/>
    <cellStyle name="20 % - Accent4 19 2" xfId="436"/>
    <cellStyle name="20 % - Accent4 2" xfId="437"/>
    <cellStyle name="20 % - Accent4 2 2" xfId="438"/>
    <cellStyle name="20 % - Accent4 20" xfId="439"/>
    <cellStyle name="20 % - Accent4 20 2" xfId="440"/>
    <cellStyle name="20 % - Accent4 21" xfId="441"/>
    <cellStyle name="20 % - Accent4 21 2" xfId="442"/>
    <cellStyle name="20 % - Accent4 22" xfId="443"/>
    <cellStyle name="20 % - Accent4 22 2" xfId="444"/>
    <cellStyle name="20 % - Accent4 23" xfId="445"/>
    <cellStyle name="20 % - Accent4 23 2" xfId="446"/>
    <cellStyle name="20 % - Accent4 24" xfId="447"/>
    <cellStyle name="20 % - Accent4 24 2" xfId="448"/>
    <cellStyle name="20 % - Accent4 25" xfId="449"/>
    <cellStyle name="20 % - Accent4 25 2" xfId="450"/>
    <cellStyle name="20 % - Accent4 26" xfId="451"/>
    <cellStyle name="20 % - Accent4 26 2" xfId="452"/>
    <cellStyle name="20 % - Accent4 27" xfId="453"/>
    <cellStyle name="20 % - Accent4 27 2" xfId="454"/>
    <cellStyle name="20 % - Accent4 28" xfId="455"/>
    <cellStyle name="20 % - Accent4 28 2" xfId="456"/>
    <cellStyle name="20 % - Accent4 29" xfId="457"/>
    <cellStyle name="20 % - Accent4 29 2" xfId="458"/>
    <cellStyle name="20 % - Accent4 3" xfId="459"/>
    <cellStyle name="20 % - Accent4 3 2" xfId="460"/>
    <cellStyle name="20 % - Accent4 30" xfId="461"/>
    <cellStyle name="20 % - Accent4 30 2" xfId="462"/>
    <cellStyle name="20 % - Accent4 31" xfId="463"/>
    <cellStyle name="20 % - Accent4 31 2" xfId="464"/>
    <cellStyle name="20 % - Accent4 32" xfId="465"/>
    <cellStyle name="20 % - Accent4 32 2" xfId="466"/>
    <cellStyle name="20 % - Accent4 33" xfId="467"/>
    <cellStyle name="20 % - Accent4 33 2" xfId="468"/>
    <cellStyle name="20 % - Accent4 34" xfId="469"/>
    <cellStyle name="20 % - Accent4 34 2" xfId="470"/>
    <cellStyle name="20 % - Accent4 35" xfId="471"/>
    <cellStyle name="20 % - Accent4 35 2" xfId="472"/>
    <cellStyle name="20 % - Accent4 36" xfId="473"/>
    <cellStyle name="20 % - Accent4 36 2" xfId="474"/>
    <cellStyle name="20 % - Accent4 37" xfId="475"/>
    <cellStyle name="20 % - Accent4 37 2" xfId="476"/>
    <cellStyle name="20 % - Accent4 38" xfId="477"/>
    <cellStyle name="20 % - Accent4 38 2" xfId="478"/>
    <cellStyle name="20 % - Accent4 39" xfId="479"/>
    <cellStyle name="20 % - Accent4 39 2" xfId="480"/>
    <cellStyle name="20 % - Accent4 4" xfId="481"/>
    <cellStyle name="20 % - Accent4 4 2" xfId="482"/>
    <cellStyle name="20 % - Accent4 40" xfId="483"/>
    <cellStyle name="20 % - Accent4 40 2" xfId="484"/>
    <cellStyle name="20 % - Accent4 41" xfId="485"/>
    <cellStyle name="20 % - Accent4 41 2" xfId="486"/>
    <cellStyle name="20 % - Accent4 42" xfId="487"/>
    <cellStyle name="20 % - Accent4 42 2" xfId="488"/>
    <cellStyle name="20 % - Accent4 43" xfId="489"/>
    <cellStyle name="20 % - Accent4 43 2" xfId="490"/>
    <cellStyle name="20 % - Accent4 44" xfId="491"/>
    <cellStyle name="20 % - Accent4 44 2" xfId="492"/>
    <cellStyle name="20 % - Accent4 45" xfId="493"/>
    <cellStyle name="20 % - Accent4 45 2" xfId="494"/>
    <cellStyle name="20 % - Accent4 46" xfId="495"/>
    <cellStyle name="20 % - Accent4 46 2" xfId="496"/>
    <cellStyle name="20 % - Accent4 47" xfId="416"/>
    <cellStyle name="20 % - Accent4 5" xfId="497"/>
    <cellStyle name="20 % - Accent4 5 2" xfId="498"/>
    <cellStyle name="20 % - Accent4 6" xfId="499"/>
    <cellStyle name="20 % - Accent4 6 2" xfId="500"/>
    <cellStyle name="20 % - Accent4 7" xfId="501"/>
    <cellStyle name="20 % - Accent4 7 2" xfId="502"/>
    <cellStyle name="20 % - Accent4 8" xfId="503"/>
    <cellStyle name="20 % - Accent4 8 2" xfId="504"/>
    <cellStyle name="20 % - Accent4 9" xfId="505"/>
    <cellStyle name="20 % - Accent4 9 2" xfId="506"/>
    <cellStyle name="20 % - Accent5 10" xfId="508"/>
    <cellStyle name="20 % - Accent5 11" xfId="509"/>
    <cellStyle name="20 % - Accent5 12" xfId="510"/>
    <cellStyle name="20 % - Accent5 13" xfId="511"/>
    <cellStyle name="20 % - Accent5 14" xfId="512"/>
    <cellStyle name="20 % - Accent5 15" xfId="513"/>
    <cellStyle name="20 % - Accent5 16" xfId="514"/>
    <cellStyle name="20 % - Accent5 17" xfId="515"/>
    <cellStyle name="20 % - Accent5 18" xfId="516"/>
    <cellStyle name="20 % - Accent5 19" xfId="517"/>
    <cellStyle name="20 % - Accent5 2" xfId="518"/>
    <cellStyle name="20 % - Accent5 20" xfId="519"/>
    <cellStyle name="20 % - Accent5 21" xfId="520"/>
    <cellStyle name="20 % - Accent5 22" xfId="521"/>
    <cellStyle name="20 % - Accent5 23" xfId="522"/>
    <cellStyle name="20 % - Accent5 24" xfId="523"/>
    <cellStyle name="20 % - Accent5 25" xfId="524"/>
    <cellStyle name="20 % - Accent5 26" xfId="525"/>
    <cellStyle name="20 % - Accent5 27" xfId="526"/>
    <cellStyle name="20 % - Accent5 28" xfId="527"/>
    <cellStyle name="20 % - Accent5 29" xfId="528"/>
    <cellStyle name="20 % - Accent5 3" xfId="529"/>
    <cellStyle name="20 % - Accent5 30" xfId="530"/>
    <cellStyle name="20 % - Accent5 31" xfId="531"/>
    <cellStyle name="20 % - Accent5 32" xfId="532"/>
    <cellStyle name="20 % - Accent5 33" xfId="533"/>
    <cellStyle name="20 % - Accent5 34" xfId="534"/>
    <cellStyle name="20 % - Accent5 35" xfId="535"/>
    <cellStyle name="20 % - Accent5 36" xfId="536"/>
    <cellStyle name="20 % - Accent5 37" xfId="537"/>
    <cellStyle name="20 % - Accent5 38" xfId="538"/>
    <cellStyle name="20 % - Accent5 39" xfId="539"/>
    <cellStyle name="20 % - Accent5 4" xfId="540"/>
    <cellStyle name="20 % - Accent5 40" xfId="541"/>
    <cellStyle name="20 % - Accent5 41" xfId="542"/>
    <cellStyle name="20 % - Accent5 42" xfId="543"/>
    <cellStyle name="20 % - Accent5 43" xfId="544"/>
    <cellStyle name="20 % - Accent5 44" xfId="545"/>
    <cellStyle name="20 % - Accent5 45" xfId="546"/>
    <cellStyle name="20 % - Accent5 46" xfId="547"/>
    <cellStyle name="20 % - Accent5 47" xfId="507"/>
    <cellStyle name="20 % - Accent5 5" xfId="548"/>
    <cellStyle name="20 % - Accent5 6" xfId="549"/>
    <cellStyle name="20 % - Accent5 7" xfId="550"/>
    <cellStyle name="20 % - Accent5 8" xfId="551"/>
    <cellStyle name="20 % - Accent5 9" xfId="552"/>
    <cellStyle name="20 % - Accent6 10" xfId="554"/>
    <cellStyle name="20 % - Accent6 11" xfId="555"/>
    <cellStyle name="20 % - Accent6 12" xfId="556"/>
    <cellStyle name="20 % - Accent6 13" xfId="557"/>
    <cellStyle name="20 % - Accent6 14" xfId="558"/>
    <cellStyle name="20 % - Accent6 15" xfId="559"/>
    <cellStyle name="20 % - Accent6 16" xfId="560"/>
    <cellStyle name="20 % - Accent6 17" xfId="561"/>
    <cellStyle name="20 % - Accent6 18" xfId="562"/>
    <cellStyle name="20 % - Accent6 19" xfId="563"/>
    <cellStyle name="20 % - Accent6 2" xfId="564"/>
    <cellStyle name="20 % - Accent6 20" xfId="565"/>
    <cellStyle name="20 % - Accent6 21" xfId="566"/>
    <cellStyle name="20 % - Accent6 22" xfId="567"/>
    <cellStyle name="20 % - Accent6 23" xfId="568"/>
    <cellStyle name="20 % - Accent6 24" xfId="569"/>
    <cellStyle name="20 % - Accent6 25" xfId="570"/>
    <cellStyle name="20 % - Accent6 26" xfId="571"/>
    <cellStyle name="20 % - Accent6 27" xfId="572"/>
    <cellStyle name="20 % - Accent6 28" xfId="573"/>
    <cellStyle name="20 % - Accent6 29" xfId="574"/>
    <cellStyle name="20 % - Accent6 3" xfId="575"/>
    <cellStyle name="20 % - Accent6 30" xfId="576"/>
    <cellStyle name="20 % - Accent6 31" xfId="577"/>
    <cellStyle name="20 % - Accent6 32" xfId="578"/>
    <cellStyle name="20 % - Accent6 33" xfId="579"/>
    <cellStyle name="20 % - Accent6 34" xfId="580"/>
    <cellStyle name="20 % - Accent6 35" xfId="581"/>
    <cellStyle name="20 % - Accent6 36" xfId="582"/>
    <cellStyle name="20 % - Accent6 37" xfId="583"/>
    <cellStyle name="20 % - Accent6 38" xfId="584"/>
    <cellStyle name="20 % - Accent6 39" xfId="585"/>
    <cellStyle name="20 % - Accent6 4" xfId="586"/>
    <cellStyle name="20 % - Accent6 40" xfId="587"/>
    <cellStyle name="20 % - Accent6 41" xfId="588"/>
    <cellStyle name="20 % - Accent6 42" xfId="589"/>
    <cellStyle name="20 % - Accent6 43" xfId="590"/>
    <cellStyle name="20 % - Accent6 44" xfId="591"/>
    <cellStyle name="20 % - Accent6 45" xfId="592"/>
    <cellStyle name="20 % - Accent6 46" xfId="593"/>
    <cellStyle name="20 % - Accent6 47" xfId="553"/>
    <cellStyle name="20 % - Accent6 5" xfId="594"/>
    <cellStyle name="20 % - Accent6 6" xfId="595"/>
    <cellStyle name="20 % - Accent6 7" xfId="596"/>
    <cellStyle name="20 % - Accent6 8" xfId="597"/>
    <cellStyle name="20 % - Accent6 9" xfId="598"/>
    <cellStyle name="40 % - Accent1 10" xfId="600"/>
    <cellStyle name="40 % - Accent1 11" xfId="601"/>
    <cellStyle name="40 % - Accent1 12" xfId="602"/>
    <cellStyle name="40 % - Accent1 13" xfId="603"/>
    <cellStyle name="40 % - Accent1 14" xfId="604"/>
    <cellStyle name="40 % - Accent1 15" xfId="605"/>
    <cellStyle name="40 % - Accent1 16" xfId="606"/>
    <cellStyle name="40 % - Accent1 17" xfId="607"/>
    <cellStyle name="40 % - Accent1 18" xfId="608"/>
    <cellStyle name="40 % - Accent1 19" xfId="609"/>
    <cellStyle name="40 % - Accent1 2" xfId="610"/>
    <cellStyle name="40 % - Accent1 20" xfId="611"/>
    <cellStyle name="40 % - Accent1 21" xfId="612"/>
    <cellStyle name="40 % - Accent1 22" xfId="613"/>
    <cellStyle name="40 % - Accent1 23" xfId="614"/>
    <cellStyle name="40 % - Accent1 24" xfId="615"/>
    <cellStyle name="40 % - Accent1 25" xfId="616"/>
    <cellStyle name="40 % - Accent1 26" xfId="617"/>
    <cellStyle name="40 % - Accent1 27" xfId="618"/>
    <cellStyle name="40 % - Accent1 28" xfId="619"/>
    <cellStyle name="40 % - Accent1 29" xfId="620"/>
    <cellStyle name="40 % - Accent1 3" xfId="621"/>
    <cellStyle name="40 % - Accent1 30" xfId="622"/>
    <cellStyle name="40 % - Accent1 31" xfId="623"/>
    <cellStyle name="40 % - Accent1 32" xfId="624"/>
    <cellStyle name="40 % - Accent1 33" xfId="625"/>
    <cellStyle name="40 % - Accent1 34" xfId="626"/>
    <cellStyle name="40 % - Accent1 35" xfId="627"/>
    <cellStyle name="40 % - Accent1 36" xfId="628"/>
    <cellStyle name="40 % - Accent1 37" xfId="629"/>
    <cellStyle name="40 % - Accent1 38" xfId="630"/>
    <cellStyle name="40 % - Accent1 39" xfId="631"/>
    <cellStyle name="40 % - Accent1 4" xfId="632"/>
    <cellStyle name="40 % - Accent1 40" xfId="633"/>
    <cellStyle name="40 % - Accent1 41" xfId="634"/>
    <cellStyle name="40 % - Accent1 42" xfId="635"/>
    <cellStyle name="40 % - Accent1 43" xfId="636"/>
    <cellStyle name="40 % - Accent1 44" xfId="637"/>
    <cellStyle name="40 % - Accent1 45" xfId="638"/>
    <cellStyle name="40 % - Accent1 46" xfId="639"/>
    <cellStyle name="40 % - Accent1 47" xfId="599"/>
    <cellStyle name="40 % - Accent1 5" xfId="640"/>
    <cellStyle name="40 % - Accent1 6" xfId="641"/>
    <cellStyle name="40 % - Accent1 7" xfId="642"/>
    <cellStyle name="40 % - Accent1 8" xfId="643"/>
    <cellStyle name="40 % - Accent1 9" xfId="644"/>
    <cellStyle name="40 % - Accent2 10" xfId="646"/>
    <cellStyle name="40 % - Accent2 11" xfId="647"/>
    <cellStyle name="40 % - Accent2 12" xfId="648"/>
    <cellStyle name="40 % - Accent2 13" xfId="649"/>
    <cellStyle name="40 % - Accent2 14" xfId="650"/>
    <cellStyle name="40 % - Accent2 15" xfId="651"/>
    <cellStyle name="40 % - Accent2 16" xfId="652"/>
    <cellStyle name="40 % - Accent2 17" xfId="653"/>
    <cellStyle name="40 % - Accent2 18" xfId="654"/>
    <cellStyle name="40 % - Accent2 19" xfId="655"/>
    <cellStyle name="40 % - Accent2 2" xfId="656"/>
    <cellStyle name="40 % - Accent2 20" xfId="657"/>
    <cellStyle name="40 % - Accent2 21" xfId="658"/>
    <cellStyle name="40 % - Accent2 22" xfId="659"/>
    <cellStyle name="40 % - Accent2 23" xfId="660"/>
    <cellStyle name="40 % - Accent2 24" xfId="661"/>
    <cellStyle name="40 % - Accent2 25" xfId="662"/>
    <cellStyle name="40 % - Accent2 26" xfId="663"/>
    <cellStyle name="40 % - Accent2 27" xfId="664"/>
    <cellStyle name="40 % - Accent2 28" xfId="665"/>
    <cellStyle name="40 % - Accent2 29" xfId="666"/>
    <cellStyle name="40 % - Accent2 3" xfId="667"/>
    <cellStyle name="40 % - Accent2 30" xfId="668"/>
    <cellStyle name="40 % - Accent2 31" xfId="669"/>
    <cellStyle name="40 % - Accent2 32" xfId="670"/>
    <cellStyle name="40 % - Accent2 33" xfId="671"/>
    <cellStyle name="40 % - Accent2 34" xfId="672"/>
    <cellStyle name="40 % - Accent2 35" xfId="673"/>
    <cellStyle name="40 % - Accent2 36" xfId="674"/>
    <cellStyle name="40 % - Accent2 37" xfId="675"/>
    <cellStyle name="40 % - Accent2 38" xfId="676"/>
    <cellStyle name="40 % - Accent2 39" xfId="677"/>
    <cellStyle name="40 % - Accent2 4" xfId="678"/>
    <cellStyle name="40 % - Accent2 40" xfId="679"/>
    <cellStyle name="40 % - Accent2 41" xfId="680"/>
    <cellStyle name="40 % - Accent2 42" xfId="681"/>
    <cellStyle name="40 % - Accent2 43" xfId="682"/>
    <cellStyle name="40 % - Accent2 44" xfId="683"/>
    <cellStyle name="40 % - Accent2 45" xfId="684"/>
    <cellStyle name="40 % - Accent2 46" xfId="685"/>
    <cellStyle name="40 % - Accent2 47" xfId="645"/>
    <cellStyle name="40 % - Accent2 5" xfId="686"/>
    <cellStyle name="40 % - Accent2 6" xfId="687"/>
    <cellStyle name="40 % - Accent2 7" xfId="688"/>
    <cellStyle name="40 % - Accent2 8" xfId="689"/>
    <cellStyle name="40 % - Accent2 9" xfId="690"/>
    <cellStyle name="40 % - Accent3 10" xfId="692"/>
    <cellStyle name="40 % - Accent3 10 2" xfId="693"/>
    <cellStyle name="40 % - Accent3 11" xfId="694"/>
    <cellStyle name="40 % - Accent3 11 2" xfId="695"/>
    <cellStyle name="40 % - Accent3 12" xfId="696"/>
    <cellStyle name="40 % - Accent3 12 2" xfId="697"/>
    <cellStyle name="40 % - Accent3 13" xfId="698"/>
    <cellStyle name="40 % - Accent3 13 2" xfId="699"/>
    <cellStyle name="40 % - Accent3 14" xfId="700"/>
    <cellStyle name="40 % - Accent3 14 2" xfId="701"/>
    <cellStyle name="40 % - Accent3 15" xfId="702"/>
    <cellStyle name="40 % - Accent3 15 2" xfId="703"/>
    <cellStyle name="40 % - Accent3 16" xfId="704"/>
    <cellStyle name="40 % - Accent3 16 2" xfId="705"/>
    <cellStyle name="40 % - Accent3 17" xfId="706"/>
    <cellStyle name="40 % - Accent3 17 2" xfId="707"/>
    <cellStyle name="40 % - Accent3 18" xfId="708"/>
    <cellStyle name="40 % - Accent3 18 2" xfId="709"/>
    <cellStyle name="40 % - Accent3 19" xfId="710"/>
    <cellStyle name="40 % - Accent3 19 2" xfId="711"/>
    <cellStyle name="40 % - Accent3 2" xfId="712"/>
    <cellStyle name="40 % - Accent3 2 2" xfId="713"/>
    <cellStyle name="40 % - Accent3 20" xfId="714"/>
    <cellStyle name="40 % - Accent3 20 2" xfId="715"/>
    <cellStyle name="40 % - Accent3 21" xfId="716"/>
    <cellStyle name="40 % - Accent3 21 2" xfId="717"/>
    <cellStyle name="40 % - Accent3 22" xfId="718"/>
    <cellStyle name="40 % - Accent3 22 2" xfId="719"/>
    <cellStyle name="40 % - Accent3 23" xfId="720"/>
    <cellStyle name="40 % - Accent3 23 2" xfId="721"/>
    <cellStyle name="40 % - Accent3 24" xfId="722"/>
    <cellStyle name="40 % - Accent3 24 2" xfId="723"/>
    <cellStyle name="40 % - Accent3 25" xfId="724"/>
    <cellStyle name="40 % - Accent3 25 2" xfId="725"/>
    <cellStyle name="40 % - Accent3 26" xfId="726"/>
    <cellStyle name="40 % - Accent3 26 2" xfId="727"/>
    <cellStyle name="40 % - Accent3 27" xfId="728"/>
    <cellStyle name="40 % - Accent3 27 2" xfId="729"/>
    <cellStyle name="40 % - Accent3 28" xfId="730"/>
    <cellStyle name="40 % - Accent3 28 2" xfId="731"/>
    <cellStyle name="40 % - Accent3 29" xfId="732"/>
    <cellStyle name="40 % - Accent3 29 2" xfId="733"/>
    <cellStyle name="40 % - Accent3 3" xfId="734"/>
    <cellStyle name="40 % - Accent3 3 2" xfId="735"/>
    <cellStyle name="40 % - Accent3 30" xfId="736"/>
    <cellStyle name="40 % - Accent3 30 2" xfId="737"/>
    <cellStyle name="40 % - Accent3 31" xfId="738"/>
    <cellStyle name="40 % - Accent3 31 2" xfId="739"/>
    <cellStyle name="40 % - Accent3 32" xfId="740"/>
    <cellStyle name="40 % - Accent3 32 2" xfId="741"/>
    <cellStyle name="40 % - Accent3 33" xfId="742"/>
    <cellStyle name="40 % - Accent3 33 2" xfId="743"/>
    <cellStyle name="40 % - Accent3 34" xfId="744"/>
    <cellStyle name="40 % - Accent3 34 2" xfId="745"/>
    <cellStyle name="40 % - Accent3 35" xfId="746"/>
    <cellStyle name="40 % - Accent3 35 2" xfId="747"/>
    <cellStyle name="40 % - Accent3 36" xfId="748"/>
    <cellStyle name="40 % - Accent3 36 2" xfId="749"/>
    <cellStyle name="40 % - Accent3 37" xfId="750"/>
    <cellStyle name="40 % - Accent3 37 2" xfId="751"/>
    <cellStyle name="40 % - Accent3 38" xfId="752"/>
    <cellStyle name="40 % - Accent3 38 2" xfId="753"/>
    <cellStyle name="40 % - Accent3 39" xfId="754"/>
    <cellStyle name="40 % - Accent3 39 2" xfId="755"/>
    <cellStyle name="40 % - Accent3 4" xfId="756"/>
    <cellStyle name="40 % - Accent3 4 2" xfId="757"/>
    <cellStyle name="40 % - Accent3 40" xfId="758"/>
    <cellStyle name="40 % - Accent3 40 2" xfId="759"/>
    <cellStyle name="40 % - Accent3 41" xfId="760"/>
    <cellStyle name="40 % - Accent3 41 2" xfId="761"/>
    <cellStyle name="40 % - Accent3 42" xfId="762"/>
    <cellStyle name="40 % - Accent3 42 2" xfId="763"/>
    <cellStyle name="40 % - Accent3 43" xfId="764"/>
    <cellStyle name="40 % - Accent3 43 2" xfId="765"/>
    <cellStyle name="40 % - Accent3 44" xfId="766"/>
    <cellStyle name="40 % - Accent3 44 2" xfId="767"/>
    <cellStyle name="40 % - Accent3 45" xfId="768"/>
    <cellStyle name="40 % - Accent3 45 2" xfId="769"/>
    <cellStyle name="40 % - Accent3 46" xfId="770"/>
    <cellStyle name="40 % - Accent3 46 2" xfId="771"/>
    <cellStyle name="40 % - Accent3 47" xfId="691"/>
    <cellStyle name="40 % - Accent3 5" xfId="772"/>
    <cellStyle name="40 % - Accent3 5 2" xfId="773"/>
    <cellStyle name="40 % - Accent3 6" xfId="774"/>
    <cellStyle name="40 % - Accent3 6 2" xfId="775"/>
    <cellStyle name="40 % - Accent3 7" xfId="776"/>
    <cellStyle name="40 % - Accent3 7 2" xfId="777"/>
    <cellStyle name="40 % - Accent3 8" xfId="778"/>
    <cellStyle name="40 % - Accent3 8 2" xfId="779"/>
    <cellStyle name="40 % - Accent3 9" xfId="780"/>
    <cellStyle name="40 % - Accent3 9 2" xfId="781"/>
    <cellStyle name="40 % - Accent4 10" xfId="783"/>
    <cellStyle name="40 % - Accent4 11" xfId="784"/>
    <cellStyle name="40 % - Accent4 12" xfId="785"/>
    <cellStyle name="40 % - Accent4 13" xfId="786"/>
    <cellStyle name="40 % - Accent4 14" xfId="787"/>
    <cellStyle name="40 % - Accent4 15" xfId="788"/>
    <cellStyle name="40 % - Accent4 16" xfId="789"/>
    <cellStyle name="40 % - Accent4 17" xfId="790"/>
    <cellStyle name="40 % - Accent4 18" xfId="791"/>
    <cellStyle name="40 % - Accent4 19" xfId="792"/>
    <cellStyle name="40 % - Accent4 2" xfId="793"/>
    <cellStyle name="40 % - Accent4 20" xfId="794"/>
    <cellStyle name="40 % - Accent4 21" xfId="795"/>
    <cellStyle name="40 % - Accent4 22" xfId="796"/>
    <cellStyle name="40 % - Accent4 23" xfId="797"/>
    <cellStyle name="40 % - Accent4 24" xfId="798"/>
    <cellStyle name="40 % - Accent4 25" xfId="799"/>
    <cellStyle name="40 % - Accent4 26" xfId="800"/>
    <cellStyle name="40 % - Accent4 27" xfId="801"/>
    <cellStyle name="40 % - Accent4 28" xfId="802"/>
    <cellStyle name="40 % - Accent4 29" xfId="803"/>
    <cellStyle name="40 % - Accent4 3" xfId="804"/>
    <cellStyle name="40 % - Accent4 30" xfId="805"/>
    <cellStyle name="40 % - Accent4 31" xfId="806"/>
    <cellStyle name="40 % - Accent4 32" xfId="807"/>
    <cellStyle name="40 % - Accent4 33" xfId="808"/>
    <cellStyle name="40 % - Accent4 34" xfId="809"/>
    <cellStyle name="40 % - Accent4 35" xfId="810"/>
    <cellStyle name="40 % - Accent4 36" xfId="811"/>
    <cellStyle name="40 % - Accent4 37" xfId="812"/>
    <cellStyle name="40 % - Accent4 38" xfId="813"/>
    <cellStyle name="40 % - Accent4 39" xfId="814"/>
    <cellStyle name="40 % - Accent4 4" xfId="815"/>
    <cellStyle name="40 % - Accent4 40" xfId="816"/>
    <cellStyle name="40 % - Accent4 41" xfId="817"/>
    <cellStyle name="40 % - Accent4 42" xfId="818"/>
    <cellStyle name="40 % - Accent4 43" xfId="819"/>
    <cellStyle name="40 % - Accent4 44" xfId="820"/>
    <cellStyle name="40 % - Accent4 45" xfId="821"/>
    <cellStyle name="40 % - Accent4 46" xfId="822"/>
    <cellStyle name="40 % - Accent4 47" xfId="782"/>
    <cellStyle name="40 % - Accent4 5" xfId="823"/>
    <cellStyle name="40 % - Accent4 6" xfId="824"/>
    <cellStyle name="40 % - Accent4 7" xfId="825"/>
    <cellStyle name="40 % - Accent4 8" xfId="826"/>
    <cellStyle name="40 % - Accent4 9" xfId="827"/>
    <cellStyle name="40 % - Accent5 10" xfId="829"/>
    <cellStyle name="40 % - Accent5 11" xfId="830"/>
    <cellStyle name="40 % - Accent5 12" xfId="831"/>
    <cellStyle name="40 % - Accent5 13" xfId="832"/>
    <cellStyle name="40 % - Accent5 14" xfId="833"/>
    <cellStyle name="40 % - Accent5 15" xfId="834"/>
    <cellStyle name="40 % - Accent5 16" xfId="835"/>
    <cellStyle name="40 % - Accent5 17" xfId="836"/>
    <cellStyle name="40 % - Accent5 18" xfId="837"/>
    <cellStyle name="40 % - Accent5 19" xfId="838"/>
    <cellStyle name="40 % - Accent5 2" xfId="839"/>
    <cellStyle name="40 % - Accent5 20" xfId="840"/>
    <cellStyle name="40 % - Accent5 21" xfId="841"/>
    <cellStyle name="40 % - Accent5 22" xfId="842"/>
    <cellStyle name="40 % - Accent5 23" xfId="843"/>
    <cellStyle name="40 % - Accent5 24" xfId="844"/>
    <cellStyle name="40 % - Accent5 25" xfId="845"/>
    <cellStyle name="40 % - Accent5 26" xfId="846"/>
    <cellStyle name="40 % - Accent5 27" xfId="847"/>
    <cellStyle name="40 % - Accent5 28" xfId="848"/>
    <cellStyle name="40 % - Accent5 29" xfId="849"/>
    <cellStyle name="40 % - Accent5 3" xfId="850"/>
    <cellStyle name="40 % - Accent5 30" xfId="851"/>
    <cellStyle name="40 % - Accent5 31" xfId="852"/>
    <cellStyle name="40 % - Accent5 32" xfId="853"/>
    <cellStyle name="40 % - Accent5 33" xfId="854"/>
    <cellStyle name="40 % - Accent5 34" xfId="855"/>
    <cellStyle name="40 % - Accent5 35" xfId="856"/>
    <cellStyle name="40 % - Accent5 36" xfId="857"/>
    <cellStyle name="40 % - Accent5 37" xfId="858"/>
    <cellStyle name="40 % - Accent5 38" xfId="859"/>
    <cellStyle name="40 % - Accent5 39" xfId="860"/>
    <cellStyle name="40 % - Accent5 4" xfId="861"/>
    <cellStyle name="40 % - Accent5 40" xfId="862"/>
    <cellStyle name="40 % - Accent5 41" xfId="863"/>
    <cellStyle name="40 % - Accent5 42" xfId="864"/>
    <cellStyle name="40 % - Accent5 43" xfId="865"/>
    <cellStyle name="40 % - Accent5 44" xfId="866"/>
    <cellStyle name="40 % - Accent5 45" xfId="867"/>
    <cellStyle name="40 % - Accent5 46" xfId="868"/>
    <cellStyle name="40 % - Accent5 47" xfId="828"/>
    <cellStyle name="40 % - Accent5 5" xfId="869"/>
    <cellStyle name="40 % - Accent5 6" xfId="870"/>
    <cellStyle name="40 % - Accent5 7" xfId="871"/>
    <cellStyle name="40 % - Accent5 8" xfId="872"/>
    <cellStyle name="40 % - Accent5 9" xfId="873"/>
    <cellStyle name="40 % - Accent6 10" xfId="875"/>
    <cellStyle name="40 % - Accent6 11" xfId="876"/>
    <cellStyle name="40 % - Accent6 12" xfId="877"/>
    <cellStyle name="40 % - Accent6 13" xfId="878"/>
    <cellStyle name="40 % - Accent6 14" xfId="879"/>
    <cellStyle name="40 % - Accent6 15" xfId="880"/>
    <cellStyle name="40 % - Accent6 16" xfId="881"/>
    <cellStyle name="40 % - Accent6 17" xfId="882"/>
    <cellStyle name="40 % - Accent6 18" xfId="883"/>
    <cellStyle name="40 % - Accent6 19" xfId="884"/>
    <cellStyle name="40 % - Accent6 2" xfId="885"/>
    <cellStyle name="40 % - Accent6 20" xfId="886"/>
    <cellStyle name="40 % - Accent6 21" xfId="887"/>
    <cellStyle name="40 % - Accent6 22" xfId="888"/>
    <cellStyle name="40 % - Accent6 23" xfId="889"/>
    <cellStyle name="40 % - Accent6 24" xfId="890"/>
    <cellStyle name="40 % - Accent6 25" xfId="891"/>
    <cellStyle name="40 % - Accent6 26" xfId="892"/>
    <cellStyle name="40 % - Accent6 27" xfId="893"/>
    <cellStyle name="40 % - Accent6 28" xfId="894"/>
    <cellStyle name="40 % - Accent6 29" xfId="895"/>
    <cellStyle name="40 % - Accent6 3" xfId="896"/>
    <cellStyle name="40 % - Accent6 30" xfId="897"/>
    <cellStyle name="40 % - Accent6 31" xfId="898"/>
    <cellStyle name="40 % - Accent6 32" xfId="899"/>
    <cellStyle name="40 % - Accent6 33" xfId="900"/>
    <cellStyle name="40 % - Accent6 34" xfId="901"/>
    <cellStyle name="40 % - Accent6 35" xfId="902"/>
    <cellStyle name="40 % - Accent6 36" xfId="903"/>
    <cellStyle name="40 % - Accent6 37" xfId="904"/>
    <cellStyle name="40 % - Accent6 38" xfId="905"/>
    <cellStyle name="40 % - Accent6 39" xfId="906"/>
    <cellStyle name="40 % - Accent6 4" xfId="907"/>
    <cellStyle name="40 % - Accent6 40" xfId="908"/>
    <cellStyle name="40 % - Accent6 41" xfId="909"/>
    <cellStyle name="40 % - Accent6 42" xfId="910"/>
    <cellStyle name="40 % - Accent6 43" xfId="911"/>
    <cellStyle name="40 % - Accent6 44" xfId="912"/>
    <cellStyle name="40 % - Accent6 45" xfId="913"/>
    <cellStyle name="40 % - Accent6 46" xfId="914"/>
    <cellStyle name="40 % - Accent6 47" xfId="874"/>
    <cellStyle name="40 % - Accent6 5" xfId="915"/>
    <cellStyle name="40 % - Accent6 6" xfId="916"/>
    <cellStyle name="40 % - Accent6 7" xfId="917"/>
    <cellStyle name="40 % - Accent6 8" xfId="918"/>
    <cellStyle name="40 % - Accent6 9" xfId="919"/>
    <cellStyle name="60 % - Accent1 2" xfId="920"/>
    <cellStyle name="60 % - Accent2 2" xfId="921"/>
    <cellStyle name="60 % - Accent3 2" xfId="922"/>
    <cellStyle name="60 % - Accent4 2" xfId="923"/>
    <cellStyle name="60 % - Accent5 2" xfId="924"/>
    <cellStyle name="60 % - Accent6 2" xfId="925"/>
    <cellStyle name="Accent1 2" xfId="926"/>
    <cellStyle name="Accent2 2" xfId="927"/>
    <cellStyle name="Accent3 2" xfId="928"/>
    <cellStyle name="Accent4 2" xfId="929"/>
    <cellStyle name="Accent5 2" xfId="930"/>
    <cellStyle name="Accent6 2" xfId="931"/>
    <cellStyle name="Avertissement 2" xfId="932"/>
    <cellStyle name="Calcul 2" xfId="933"/>
    <cellStyle name="Cellule liée 2" xfId="934"/>
    <cellStyle name="Commentaire 10" xfId="936"/>
    <cellStyle name="Commentaire 10 2" xfId="937"/>
    <cellStyle name="Commentaire 11" xfId="938"/>
    <cellStyle name="Commentaire 11 2" xfId="939"/>
    <cellStyle name="Commentaire 12" xfId="940"/>
    <cellStyle name="Commentaire 12 2" xfId="941"/>
    <cellStyle name="Commentaire 13" xfId="942"/>
    <cellStyle name="Commentaire 13 2" xfId="943"/>
    <cellStyle name="Commentaire 14" xfId="944"/>
    <cellStyle name="Commentaire 14 2" xfId="945"/>
    <cellStyle name="Commentaire 15" xfId="946"/>
    <cellStyle name="Commentaire 15 2" xfId="947"/>
    <cellStyle name="Commentaire 16" xfId="948"/>
    <cellStyle name="Commentaire 16 2" xfId="949"/>
    <cellStyle name="Commentaire 17" xfId="950"/>
    <cellStyle name="Commentaire 17 2" xfId="951"/>
    <cellStyle name="Commentaire 18" xfId="952"/>
    <cellStyle name="Commentaire 18 2" xfId="953"/>
    <cellStyle name="Commentaire 19" xfId="954"/>
    <cellStyle name="Commentaire 19 2" xfId="955"/>
    <cellStyle name="Commentaire 2" xfId="956"/>
    <cellStyle name="Commentaire 2 2" xfId="957"/>
    <cellStyle name="Commentaire 20" xfId="958"/>
    <cellStyle name="Commentaire 20 2" xfId="959"/>
    <cellStyle name="Commentaire 21" xfId="960"/>
    <cellStyle name="Commentaire 21 2" xfId="961"/>
    <cellStyle name="Commentaire 22" xfId="962"/>
    <cellStyle name="Commentaire 22 2" xfId="963"/>
    <cellStyle name="Commentaire 23" xfId="964"/>
    <cellStyle name="Commentaire 23 2" xfId="965"/>
    <cellStyle name="Commentaire 24" xfId="966"/>
    <cellStyle name="Commentaire 24 2" xfId="967"/>
    <cellStyle name="Commentaire 25" xfId="968"/>
    <cellStyle name="Commentaire 25 2" xfId="969"/>
    <cellStyle name="Commentaire 26" xfId="970"/>
    <cellStyle name="Commentaire 26 2" xfId="971"/>
    <cellStyle name="Commentaire 27" xfId="972"/>
    <cellStyle name="Commentaire 27 2" xfId="973"/>
    <cellStyle name="Commentaire 28" xfId="974"/>
    <cellStyle name="Commentaire 28 2" xfId="975"/>
    <cellStyle name="Commentaire 29" xfId="976"/>
    <cellStyle name="Commentaire 29 2" xfId="977"/>
    <cellStyle name="Commentaire 3" xfId="978"/>
    <cellStyle name="Commentaire 3 2" xfId="979"/>
    <cellStyle name="Commentaire 30" xfId="980"/>
    <cellStyle name="Commentaire 30 2" xfId="981"/>
    <cellStyle name="Commentaire 31" xfId="982"/>
    <cellStyle name="Commentaire 31 2" xfId="983"/>
    <cellStyle name="Commentaire 32" xfId="984"/>
    <cellStyle name="Commentaire 32 2" xfId="985"/>
    <cellStyle name="Commentaire 33" xfId="986"/>
    <cellStyle name="Commentaire 33 2" xfId="987"/>
    <cellStyle name="Commentaire 34" xfId="988"/>
    <cellStyle name="Commentaire 34 2" xfId="989"/>
    <cellStyle name="Commentaire 35" xfId="990"/>
    <cellStyle name="Commentaire 35 2" xfId="991"/>
    <cellStyle name="Commentaire 36" xfId="992"/>
    <cellStyle name="Commentaire 36 2" xfId="993"/>
    <cellStyle name="Commentaire 37" xfId="994"/>
    <cellStyle name="Commentaire 37 2" xfId="995"/>
    <cellStyle name="Commentaire 38" xfId="996"/>
    <cellStyle name="Commentaire 38 2" xfId="997"/>
    <cellStyle name="Commentaire 39" xfId="998"/>
    <cellStyle name="Commentaire 39 2" xfId="999"/>
    <cellStyle name="Commentaire 4" xfId="1000"/>
    <cellStyle name="Commentaire 4 2" xfId="1001"/>
    <cellStyle name="Commentaire 40" xfId="1002"/>
    <cellStyle name="Commentaire 40 2" xfId="1003"/>
    <cellStyle name="Commentaire 41" xfId="1004"/>
    <cellStyle name="Commentaire 41 2" xfId="1005"/>
    <cellStyle name="Commentaire 42" xfId="1006"/>
    <cellStyle name="Commentaire 42 2" xfId="1007"/>
    <cellStyle name="Commentaire 43" xfId="1008"/>
    <cellStyle name="Commentaire 43 2" xfId="1009"/>
    <cellStyle name="Commentaire 44" xfId="1010"/>
    <cellStyle name="Commentaire 44 2" xfId="1011"/>
    <cellStyle name="Commentaire 45" xfId="1012"/>
    <cellStyle name="Commentaire 45 2" xfId="1013"/>
    <cellStyle name="Commentaire 46" xfId="1014"/>
    <cellStyle name="Commentaire 46 2" xfId="1015"/>
    <cellStyle name="Commentaire 47" xfId="1016"/>
    <cellStyle name="Commentaire 47 2" xfId="1017"/>
    <cellStyle name="Commentaire 48" xfId="935"/>
    <cellStyle name="Commentaire 5" xfId="1018"/>
    <cellStyle name="Commentaire 5 2" xfId="1019"/>
    <cellStyle name="Commentaire 6" xfId="1020"/>
    <cellStyle name="Commentaire 6 2" xfId="1021"/>
    <cellStyle name="Commentaire 7" xfId="1022"/>
    <cellStyle name="Commentaire 7 2" xfId="1023"/>
    <cellStyle name="Commentaire 8" xfId="1024"/>
    <cellStyle name="Commentaire 8 2" xfId="1025"/>
    <cellStyle name="Commentaire 9" xfId="1026"/>
    <cellStyle name="Commentaire 9 2" xfId="1027"/>
    <cellStyle name="Entrée 2" xfId="1028"/>
    <cellStyle name="Euro" xfId="1"/>
    <cellStyle name="Euro 10" xfId="18"/>
    <cellStyle name="Euro 11" xfId="19"/>
    <cellStyle name="Euro 12" xfId="20"/>
    <cellStyle name="Euro 13" xfId="21"/>
    <cellStyle name="Euro 14" xfId="22"/>
    <cellStyle name="Euro 15" xfId="44"/>
    <cellStyle name="Euro 16" xfId="50"/>
    <cellStyle name="Euro 17" xfId="53"/>
    <cellStyle name="Euro 18" xfId="56"/>
    <cellStyle name="Euro 19" xfId="60"/>
    <cellStyle name="Euro 2" xfId="3"/>
    <cellStyle name="Euro 2 10" xfId="24"/>
    <cellStyle name="Euro 2 11" xfId="25"/>
    <cellStyle name="Euro 2 12" xfId="26"/>
    <cellStyle name="Euro 2 13" xfId="45"/>
    <cellStyle name="Euro 2 14" xfId="51"/>
    <cellStyle name="Euro 2 15" xfId="54"/>
    <cellStyle name="Euro 2 16" xfId="57"/>
    <cellStyle name="Euro 2 17" xfId="61"/>
    <cellStyle name="Euro 2 18" xfId="72"/>
    <cellStyle name="Euro 2 19" xfId="76"/>
    <cellStyle name="Euro 2 2" xfId="14"/>
    <cellStyle name="Euro 2 2 10" xfId="114"/>
    <cellStyle name="Euro 2 2 10 2" xfId="120"/>
    <cellStyle name="Euro 2 2 11" xfId="124"/>
    <cellStyle name="Euro 2 2 12" xfId="126"/>
    <cellStyle name="Euro 2 2 13" xfId="117"/>
    <cellStyle name="Euro 2 2 14" xfId="131"/>
    <cellStyle name="Euro 2 2 15" xfId="129"/>
    <cellStyle name="Euro 2 2 16" xfId="138"/>
    <cellStyle name="Euro 2 2 17" xfId="135"/>
    <cellStyle name="Euro 2 2 18" xfId="142"/>
    <cellStyle name="Euro 2 2 2" xfId="23"/>
    <cellStyle name="Euro 2 2 2 2" xfId="27"/>
    <cellStyle name="Euro 2 2 2 3" xfId="115"/>
    <cellStyle name="Euro 2 2 3" xfId="62"/>
    <cellStyle name="Euro 2 2 4" xfId="73"/>
    <cellStyle name="Euro 2 2 5" xfId="74"/>
    <cellStyle name="Euro 2 2 6" xfId="86"/>
    <cellStyle name="Euro 2 2 7" xfId="92"/>
    <cellStyle name="Euro 2 2 8" xfId="98"/>
    <cellStyle name="Euro 2 2 9" xfId="99"/>
    <cellStyle name="Euro 2 20" xfId="85"/>
    <cellStyle name="Euro 2 21" xfId="91"/>
    <cellStyle name="Euro 2 22" xfId="97"/>
    <cellStyle name="Euro 2 23" xfId="100"/>
    <cellStyle name="Euro 2 24" xfId="106"/>
    <cellStyle name="Euro 2 3" xfId="28"/>
    <cellStyle name="Euro 2 4" xfId="29"/>
    <cellStyle name="Euro 2 5" xfId="30"/>
    <cellStyle name="Euro 2 6" xfId="31"/>
    <cellStyle name="Euro 2 7" xfId="32"/>
    <cellStyle name="Euro 2 8" xfId="33"/>
    <cellStyle name="Euro 2 9" xfId="34"/>
    <cellStyle name="Euro 20" xfId="69"/>
    <cellStyle name="Euro 21" xfId="67"/>
    <cellStyle name="Euro 22" xfId="84"/>
    <cellStyle name="Euro 23" xfId="88"/>
    <cellStyle name="Euro 24" xfId="90"/>
    <cellStyle name="Euro 25" xfId="95"/>
    <cellStyle name="Euro 26" xfId="102"/>
    <cellStyle name="Euro 27" xfId="105"/>
    <cellStyle name="Euro 28" xfId="113"/>
    <cellStyle name="Euro 29" xfId="1091"/>
    <cellStyle name="Euro 3" xfId="17"/>
    <cellStyle name="Euro 3 10" xfId="107"/>
    <cellStyle name="Euro 3 2" xfId="35"/>
    <cellStyle name="Euro 3 3" xfId="63"/>
    <cellStyle name="Euro 3 4" xfId="75"/>
    <cellStyle name="Euro 3 5" xfId="78"/>
    <cellStyle name="Euro 3 6" xfId="87"/>
    <cellStyle name="Euro 3 7" xfId="93"/>
    <cellStyle name="Euro 3 8" xfId="101"/>
    <cellStyle name="Euro 3 9" xfId="96"/>
    <cellStyle name="Euro 30" xfId="1029"/>
    <cellStyle name="Euro 4" xfId="36"/>
    <cellStyle name="Euro 5" xfId="37"/>
    <cellStyle name="Euro 6" xfId="38"/>
    <cellStyle name="Euro 7" xfId="39"/>
    <cellStyle name="Euro 8" xfId="40"/>
    <cellStyle name="Euro 9" xfId="41"/>
    <cellStyle name="Insatisfaisant 2" xfId="1030"/>
    <cellStyle name="Lien hypertexte 2" xfId="1110"/>
    <cellStyle name="Milliers 2" xfId="4"/>
    <cellStyle name="Milliers 2 2" xfId="1032"/>
    <cellStyle name="Milliers 2 3" xfId="1093"/>
    <cellStyle name="Milliers 2 4" xfId="1031"/>
    <cellStyle name="Milliers 2 5" xfId="1111"/>
    <cellStyle name="Milliers 3" xfId="1033"/>
    <cellStyle name="Milliers 4" xfId="11"/>
    <cellStyle name="Milliers 4 2" xfId="48"/>
    <cellStyle name="Milliers 4 2 2" xfId="1102"/>
    <cellStyle name="Milliers 4 2 3" xfId="1035"/>
    <cellStyle name="Milliers 4 3" xfId="66"/>
    <cellStyle name="Milliers 4 4" xfId="80"/>
    <cellStyle name="Milliers 4 5" xfId="82"/>
    <cellStyle name="Milliers 4 6" xfId="1098"/>
    <cellStyle name="Milliers 4 7" xfId="1034"/>
    <cellStyle name="Monétaire 2" xfId="1036"/>
    <cellStyle name="Monétaire 2 2" xfId="1112"/>
    <cellStyle name="Neutre 2" xfId="1037"/>
    <cellStyle name="Normal" xfId="0" builtinId="0"/>
    <cellStyle name="Normal 10" xfId="58"/>
    <cellStyle name="Normal 11" xfId="83"/>
    <cellStyle name="Normal 12" xfId="89"/>
    <cellStyle name="Normal 12 2" xfId="1104"/>
    <cellStyle name="Normal 12 3" xfId="1038"/>
    <cellStyle name="Normal 13" xfId="94"/>
    <cellStyle name="Normal 13 2" xfId="1105"/>
    <cellStyle name="Normal 13 3" xfId="1039"/>
    <cellStyle name="Normal 14" xfId="103"/>
    <cellStyle name="Normal 14 2" xfId="1106"/>
    <cellStyle name="Normal 14 3" xfId="1040"/>
    <cellStyle name="Normal 15" xfId="104"/>
    <cellStyle name="Normal 15 2" xfId="1107"/>
    <cellStyle name="Normal 16" xfId="108"/>
    <cellStyle name="Normal 17" xfId="110"/>
    <cellStyle name="Normal 2" xfId="2"/>
    <cellStyle name="Normal 2 10" xfId="112"/>
    <cellStyle name="Normal 2 10 2" xfId="1108"/>
    <cellStyle name="Normal 2 10 3" xfId="1042"/>
    <cellStyle name="Normal 2 11" xfId="1092"/>
    <cellStyle name="Normal 2 12" xfId="1041"/>
    <cellStyle name="Normal 2 2" xfId="8"/>
    <cellStyle name="Normal 2 2 2" xfId="1096"/>
    <cellStyle name="Normal 2 2 3" xfId="1043"/>
    <cellStyle name="Normal 2 3" xfId="10"/>
    <cellStyle name="Normal 2 4" xfId="16"/>
    <cellStyle name="Normal 2 5" xfId="59"/>
    <cellStyle name="Normal 2 6" xfId="68"/>
    <cellStyle name="Normal 2 6 2" xfId="1103"/>
    <cellStyle name="Normal 2 6 3" xfId="1044"/>
    <cellStyle name="Normal 2 7" xfId="81"/>
    <cellStyle name="Normal 2 8" xfId="109"/>
    <cellStyle name="Normal 2 9" xfId="111"/>
    <cellStyle name="Normal 3" xfId="13"/>
    <cellStyle name="Normal 3 10" xfId="122"/>
    <cellStyle name="Normal 3 11" xfId="130"/>
    <cellStyle name="Normal 3 12" xfId="133"/>
    <cellStyle name="Normal 3 13" xfId="139"/>
    <cellStyle name="Normal 3 14" xfId="134"/>
    <cellStyle name="Normal 3 15" xfId="136"/>
    <cellStyle name="Normal 3 2" xfId="5"/>
    <cellStyle name="Normal 3 2 2" xfId="1094"/>
    <cellStyle name="Normal 3 2 3" xfId="1045"/>
    <cellStyle name="Normal 3 3" xfId="43"/>
    <cellStyle name="Normal 3 4" xfId="64"/>
    <cellStyle name="Normal 3 5" xfId="77"/>
    <cellStyle name="Normal 3 6" xfId="71"/>
    <cellStyle name="Normal 3 7" xfId="119"/>
    <cellStyle name="Normal 3 8" xfId="125"/>
    <cellStyle name="Normal 3 9" xfId="127"/>
    <cellStyle name="Normal 4" xfId="42"/>
    <cellStyle name="Normal 4 2" xfId="1047"/>
    <cellStyle name="Normal 4 3" xfId="1101"/>
    <cellStyle name="Normal 4 4" xfId="1046"/>
    <cellStyle name="Normal 5" xfId="9"/>
    <cellStyle name="Normal 5 2" xfId="46"/>
    <cellStyle name="Normal 5 3" xfId="65"/>
    <cellStyle name="Normal 5 4" xfId="79"/>
    <cellStyle name="Normal 5 5" xfId="70"/>
    <cellStyle name="Normal 5 6" xfId="1097"/>
    <cellStyle name="Normal 6" xfId="47"/>
    <cellStyle name="Normal 7" xfId="49"/>
    <cellStyle name="Normal 8" xfId="52"/>
    <cellStyle name="Normal 9" xfId="55"/>
    <cellStyle name="Pourcentage" xfId="1113" builtinId="5"/>
    <cellStyle name="Pourcentage 2" xfId="6"/>
    <cellStyle name="Pourcentage 3" xfId="7"/>
    <cellStyle name="Pourcentage 3 2" xfId="1095"/>
    <cellStyle name="Pourcentage 3 3" xfId="1049"/>
    <cellStyle name="Pourcentage 4" xfId="15"/>
    <cellStyle name="Pourcentage 4 10" xfId="141"/>
    <cellStyle name="Pourcentage 4 11" xfId="1100"/>
    <cellStyle name="Pourcentage 4 12" xfId="1050"/>
    <cellStyle name="Pourcentage 4 2" xfId="121"/>
    <cellStyle name="Pourcentage 4 2 2" xfId="1109"/>
    <cellStyle name="Pourcentage 4 2 3" xfId="1051"/>
    <cellStyle name="Pourcentage 4 3" xfId="118"/>
    <cellStyle name="Pourcentage 4 4" xfId="116"/>
    <cellStyle name="Pourcentage 4 5" xfId="123"/>
    <cellStyle name="Pourcentage 4 6" xfId="132"/>
    <cellStyle name="Pourcentage 4 7" xfId="128"/>
    <cellStyle name="Pourcentage 4 8" xfId="137"/>
    <cellStyle name="Pourcentage 4 9" xfId="140"/>
    <cellStyle name="Pourcentage 5" xfId="12"/>
    <cellStyle name="Pourcentage 5 2" xfId="1099"/>
    <cellStyle name="Pourcentage 5 3" xfId="1048"/>
    <cellStyle name="SAPBorder" xfId="1052"/>
    <cellStyle name="SAPDataCell" xfId="1053"/>
    <cellStyle name="SAPDataTotalCell" xfId="1054"/>
    <cellStyle name="SAPDimensionCell" xfId="1055"/>
    <cellStyle name="SAPEditableDataCell" xfId="1056"/>
    <cellStyle name="SAPEditableDataTotalCell" xfId="1057"/>
    <cellStyle name="SAPEmphasized" xfId="1058"/>
    <cellStyle name="SAPExceptionLevel1" xfId="1059"/>
    <cellStyle name="SAPExceptionLevel2" xfId="1060"/>
    <cellStyle name="SAPExceptionLevel3" xfId="1061"/>
    <cellStyle name="SAPExceptionLevel4" xfId="1062"/>
    <cellStyle name="SAPExceptionLevel5" xfId="1063"/>
    <cellStyle name="SAPExceptionLevel6" xfId="1064"/>
    <cellStyle name="SAPExceptionLevel7" xfId="1065"/>
    <cellStyle name="SAPExceptionLevel8" xfId="1066"/>
    <cellStyle name="SAPExceptionLevel9" xfId="1067"/>
    <cellStyle name="SAPHierarchyCell" xfId="1068"/>
    <cellStyle name="SAPHierarchyCell0" xfId="1069"/>
    <cellStyle name="SAPHierarchyCell1" xfId="1070"/>
    <cellStyle name="SAPHierarchyCell2" xfId="1071"/>
    <cellStyle name="SAPHierarchyCell3" xfId="1072"/>
    <cellStyle name="SAPHierarchyCell4" xfId="1073"/>
    <cellStyle name="SAPHierarchyOddCell" xfId="1074"/>
    <cellStyle name="SAPLockedDataCell" xfId="1075"/>
    <cellStyle name="SAPLockedDataTotalCell" xfId="1076"/>
    <cellStyle name="SAPMemberCell" xfId="1077"/>
    <cellStyle name="SAPMemberTotalCell" xfId="1078"/>
    <cellStyle name="SAPReadonlyDataCell" xfId="1079"/>
    <cellStyle name="SAPReadonlyDataTotalCell" xfId="1080"/>
    <cellStyle name="Satisfaisant 2" xfId="1081"/>
    <cellStyle name="Sortie 2" xfId="1082"/>
    <cellStyle name="Texte explicatif 2" xfId="1083"/>
    <cellStyle name="Titre 2" xfId="1084"/>
    <cellStyle name="Titre 1 2" xfId="1085"/>
    <cellStyle name="Titre 2 2" xfId="1086"/>
    <cellStyle name="Titre 3 2" xfId="1087"/>
    <cellStyle name="Titre 4 2" xfId="1088"/>
    <cellStyle name="Total 2" xfId="1089"/>
    <cellStyle name="Vérification 2" xfId="1090"/>
  </cellStyles>
  <dxfs count="0"/>
  <tableStyles count="0" defaultTableStyle="TableStyleMedium2" defaultPivotStyle="PivotStyleMedium9"/>
  <colors>
    <mruColors>
      <color rgb="FFE2C5FF"/>
      <color rgb="FFCC99FF"/>
      <color rgb="FF66FF33"/>
      <color rgb="FFCCFF66"/>
      <color rgb="FFF3B3F3"/>
      <color rgb="FF7A5C9A"/>
      <color rgb="FF6E54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fr-FR" sz="2800"/>
              <a:t>Consommation eau - </a:t>
            </a:r>
            <a:r>
              <a:rPr lang="fr-FR" sz="2800" baseline="0"/>
              <a:t>m3</a:t>
            </a:r>
            <a:endParaRPr lang="fr-FR" sz="2800"/>
          </a:p>
        </c:rich>
      </c:tx>
      <c:layout>
        <c:manualLayout>
          <c:xMode val="edge"/>
          <c:yMode val="edge"/>
          <c:x val="0.28093860404853971"/>
          <c:y val="2.66172950988019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08053948451835E-2"/>
          <c:y val="0.11767370704719451"/>
          <c:w val="0.90279836164225058"/>
          <c:h val="0.7517296453508921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'RELEVES COMPTEUR'!$C$13:$C$27</c:f>
              <c:numCache>
                <c:formatCode>m/d/yyyy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'RELEVES COMPTEUR'!$F$13:$F$27</c:f>
              <c:numCache>
                <c:formatCode>0.0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15296"/>
        <c:axId val="148216832"/>
      </c:barChart>
      <c:dateAx>
        <c:axId val="1482152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148216832"/>
        <c:crosses val="autoZero"/>
        <c:auto val="1"/>
        <c:lblOffset val="100"/>
        <c:baseTimeUnit val="days"/>
      </c:dateAx>
      <c:valAx>
        <c:axId val="1482168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14821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fr-FR" sz="2800"/>
              <a:t>Consommation</a:t>
            </a:r>
            <a:r>
              <a:rPr lang="fr-FR" sz="2800" baseline="0"/>
              <a:t> eau - L / jour / lit</a:t>
            </a:r>
          </a:p>
        </c:rich>
      </c:tx>
      <c:layout>
        <c:manualLayout>
          <c:xMode val="edge"/>
          <c:yMode val="edge"/>
          <c:x val="0.18523809034404673"/>
          <c:y val="2.35343849916876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08053948451835E-2"/>
          <c:y val="0.11767370704719451"/>
          <c:w val="0.90279836164225058"/>
          <c:h val="0.793605153984138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'RELEVES COMPTEUR'!$C$13:$C$27</c:f>
              <c:numCache>
                <c:formatCode>m/d/yyyy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'RELEVES COMPTEUR'!$G$13:$G$27</c:f>
              <c:numCache>
                <c:formatCode>0.0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84192"/>
        <c:axId val="61385728"/>
      </c:barChart>
      <c:dateAx>
        <c:axId val="613841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61385728"/>
        <c:crosses val="autoZero"/>
        <c:auto val="1"/>
        <c:lblOffset val="100"/>
        <c:baseTimeUnit val="days"/>
      </c:dateAx>
      <c:valAx>
        <c:axId val="6138572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6138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306213</xdr:rowOff>
    </xdr:from>
    <xdr:to>
      <xdr:col>20</xdr:col>
      <xdr:colOff>514350</xdr:colOff>
      <xdr:row>27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185057</xdr:colOff>
      <xdr:row>2</xdr:row>
      <xdr:rowOff>304800</xdr:rowOff>
    </xdr:from>
    <xdr:to>
      <xdr:col>32</xdr:col>
      <xdr:colOff>1</xdr:colOff>
      <xdr:row>27</xdr:row>
      <xdr:rowOff>-1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E7"/>
  <sheetViews>
    <sheetView showGridLines="0" tabSelected="1" zoomScale="55" zoomScaleNormal="55" workbookViewId="0">
      <selection activeCell="I4" sqref="I4"/>
    </sheetView>
  </sheetViews>
  <sheetFormatPr baseColWidth="10" defaultColWidth="7.5703125" defaultRowHeight="15.75" customHeight="1" x14ac:dyDescent="0.25"/>
  <cols>
    <col min="1" max="1" width="4.42578125" style="99" customWidth="1"/>
    <col min="2" max="2" width="19.42578125" style="99" customWidth="1"/>
    <col min="3" max="4" width="31.85546875" style="99" customWidth="1"/>
    <col min="5" max="5" width="172.7109375" style="99" customWidth="1"/>
    <col min="6" max="16384" width="7.5703125" style="99"/>
  </cols>
  <sheetData>
    <row r="1" spans="2:5" ht="19.5" customHeight="1" thickBot="1" x14ac:dyDescent="0.3"/>
    <row r="2" spans="2:5" ht="45.75" customHeight="1" thickBot="1" x14ac:dyDescent="0.3">
      <c r="B2" s="112" t="s">
        <v>53</v>
      </c>
      <c r="C2" s="113" t="s">
        <v>36</v>
      </c>
      <c r="D2" s="114" t="s">
        <v>39</v>
      </c>
      <c r="E2" s="115" t="s">
        <v>37</v>
      </c>
    </row>
    <row r="3" spans="2:5" ht="111.75" customHeight="1" x14ac:dyDescent="0.25">
      <c r="B3" s="109">
        <v>1</v>
      </c>
      <c r="C3" s="106" t="s">
        <v>46</v>
      </c>
      <c r="D3" s="104" t="s">
        <v>41</v>
      </c>
      <c r="E3" s="105" t="s">
        <v>52</v>
      </c>
    </row>
    <row r="4" spans="2:5" ht="111.75" customHeight="1" x14ac:dyDescent="0.25">
      <c r="B4" s="110">
        <v>2</v>
      </c>
      <c r="C4" s="107" t="s">
        <v>38</v>
      </c>
      <c r="D4" s="100" t="s">
        <v>40</v>
      </c>
      <c r="E4" s="101" t="s">
        <v>54</v>
      </c>
    </row>
    <row r="5" spans="2:5" ht="111.75" customHeight="1" x14ac:dyDescent="0.25">
      <c r="B5" s="110">
        <v>3</v>
      </c>
      <c r="C5" s="107" t="s">
        <v>42</v>
      </c>
      <c r="D5" s="100" t="s">
        <v>43</v>
      </c>
      <c r="E5" s="101" t="s">
        <v>47</v>
      </c>
    </row>
    <row r="6" spans="2:5" ht="111.75" customHeight="1" x14ac:dyDescent="0.25">
      <c r="B6" s="110">
        <v>4</v>
      </c>
      <c r="C6" s="107" t="s">
        <v>44</v>
      </c>
      <c r="D6" s="100" t="s">
        <v>45</v>
      </c>
      <c r="E6" s="101" t="s">
        <v>50</v>
      </c>
    </row>
    <row r="7" spans="2:5" ht="111.75" customHeight="1" thickBot="1" x14ac:dyDescent="0.3">
      <c r="B7" s="111">
        <v>5</v>
      </c>
      <c r="C7" s="108" t="s">
        <v>49</v>
      </c>
      <c r="D7" s="102" t="s">
        <v>48</v>
      </c>
      <c r="E7" s="103" t="s">
        <v>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F27"/>
  <sheetViews>
    <sheetView showGridLines="0" zoomScale="50" zoomScaleNormal="50" workbookViewId="0">
      <selection activeCell="F19" sqref="F19"/>
    </sheetView>
  </sheetViews>
  <sheetFormatPr baseColWidth="10" defaultRowHeight="15.75" customHeight="1" x14ac:dyDescent="0.25"/>
  <cols>
    <col min="1" max="1" width="3.85546875" style="1" customWidth="1"/>
    <col min="2" max="2" width="20.5703125" style="1" customWidth="1"/>
    <col min="3" max="5" width="20" style="1" customWidth="1"/>
    <col min="6" max="6" width="32.5703125" style="1" customWidth="1"/>
    <col min="7" max="7" width="31.85546875" style="1" bestFit="1" customWidth="1"/>
    <col min="8" max="8" width="7.28515625" style="1" customWidth="1"/>
    <col min="9" max="24" width="8.140625" style="1" customWidth="1"/>
    <col min="25" max="31" width="11.42578125" style="1"/>
    <col min="32" max="32" width="9.28515625" style="1" customWidth="1"/>
    <col min="33" max="16384" width="11.42578125" style="1"/>
  </cols>
  <sheetData>
    <row r="1" spans="2:32" ht="15.75" customHeight="1" thickBot="1" x14ac:dyDescent="0.3"/>
    <row r="2" spans="2:32" ht="36" customHeight="1" thickBot="1" x14ac:dyDescent="0.3">
      <c r="B2" s="40" t="s">
        <v>11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</row>
    <row r="3" spans="2:32" ht="24.75" customHeight="1" thickBot="1" x14ac:dyDescent="0.3"/>
    <row r="4" spans="2:32" ht="24.75" customHeight="1" x14ac:dyDescent="0.25">
      <c r="B4" s="3" t="s">
        <v>5</v>
      </c>
      <c r="C4" s="48" t="s">
        <v>15</v>
      </c>
      <c r="D4" s="49"/>
      <c r="E4" s="49"/>
      <c r="F4" s="50"/>
      <c r="G4" s="25"/>
    </row>
    <row r="5" spans="2:32" ht="24.75" customHeight="1" x14ac:dyDescent="0.25">
      <c r="B5" s="4"/>
      <c r="C5" s="51" t="s">
        <v>16</v>
      </c>
      <c r="D5" s="52"/>
      <c r="E5" s="52"/>
      <c r="F5" s="53"/>
      <c r="G5" s="26"/>
    </row>
    <row r="6" spans="2:32" ht="24.75" customHeight="1" thickBot="1" x14ac:dyDescent="0.3">
      <c r="B6" s="5"/>
      <c r="C6" s="54" t="s">
        <v>6</v>
      </c>
      <c r="D6" s="55"/>
      <c r="E6" s="55"/>
      <c r="F6" s="56"/>
      <c r="G6" s="27"/>
    </row>
    <row r="7" spans="2:32" s="10" customFormat="1" ht="24.75" customHeight="1" thickBot="1" x14ac:dyDescent="0.3">
      <c r="B7" s="8"/>
      <c r="C7" s="8"/>
      <c r="D7" s="8"/>
      <c r="E7" s="9"/>
      <c r="G7" s="9"/>
    </row>
    <row r="8" spans="2:32" s="10" customFormat="1" ht="24.75" customHeight="1" x14ac:dyDescent="0.25">
      <c r="B8" s="13" t="s">
        <v>7</v>
      </c>
      <c r="C8" s="48" t="s">
        <v>8</v>
      </c>
      <c r="D8" s="49"/>
      <c r="E8" s="49"/>
      <c r="F8" s="50"/>
      <c r="G8" s="22"/>
    </row>
    <row r="9" spans="2:32" s="10" customFormat="1" ht="24.75" customHeight="1" x14ac:dyDescent="0.25">
      <c r="B9" s="15"/>
      <c r="C9" s="51" t="s">
        <v>9</v>
      </c>
      <c r="D9" s="52"/>
      <c r="E9" s="52"/>
      <c r="F9" s="53"/>
      <c r="G9" s="23"/>
    </row>
    <row r="10" spans="2:32" ht="24.75" customHeight="1" thickBot="1" x14ac:dyDescent="0.3">
      <c r="B10" s="14"/>
      <c r="C10" s="54" t="s">
        <v>10</v>
      </c>
      <c r="D10" s="55"/>
      <c r="E10" s="55"/>
      <c r="F10" s="56"/>
      <c r="G10" s="24" t="e">
        <f>G9/G8</f>
        <v>#DIV/0!</v>
      </c>
    </row>
    <row r="11" spans="2:32" ht="24.75" customHeight="1" thickBot="1" x14ac:dyDescent="0.3"/>
    <row r="12" spans="2:32" ht="54.75" customHeight="1" thickBot="1" x14ac:dyDescent="0.3">
      <c r="B12" s="63" t="s">
        <v>13</v>
      </c>
      <c r="C12" s="64" t="s">
        <v>0</v>
      </c>
      <c r="D12" s="65" t="s">
        <v>12</v>
      </c>
      <c r="E12" s="66" t="s">
        <v>3</v>
      </c>
      <c r="F12" s="66" t="s">
        <v>2</v>
      </c>
      <c r="G12" s="67" t="s">
        <v>4</v>
      </c>
    </row>
    <row r="13" spans="2:32" ht="23.25" customHeight="1" x14ac:dyDescent="0.25">
      <c r="B13" s="45" t="s">
        <v>14</v>
      </c>
      <c r="C13" s="43">
        <f>G4</f>
        <v>0</v>
      </c>
      <c r="D13" s="30">
        <f>G5</f>
        <v>0</v>
      </c>
      <c r="E13" s="31"/>
      <c r="F13" s="38"/>
      <c r="G13" s="39"/>
    </row>
    <row r="14" spans="2:32" ht="23.25" customHeight="1" x14ac:dyDescent="0.25">
      <c r="B14" s="46"/>
      <c r="C14" s="28">
        <f>C13+1</f>
        <v>1</v>
      </c>
      <c r="D14" s="2">
        <f>D13</f>
        <v>0</v>
      </c>
      <c r="E14" s="11"/>
      <c r="F14" s="19">
        <f>E14-E13</f>
        <v>0</v>
      </c>
      <c r="G14" s="33" t="e">
        <f t="shared" ref="G14:G27" si="0">F14*1000/$G$6</f>
        <v>#DIV/0!</v>
      </c>
    </row>
    <row r="15" spans="2:32" ht="23.25" customHeight="1" x14ac:dyDescent="0.25">
      <c r="B15" s="46"/>
      <c r="C15" s="28">
        <f t="shared" ref="C15:C26" si="1">C14+1</f>
        <v>2</v>
      </c>
      <c r="D15" s="2">
        <f>D14</f>
        <v>0</v>
      </c>
      <c r="E15" s="11"/>
      <c r="F15" s="19">
        <f>E15-E14</f>
        <v>0</v>
      </c>
      <c r="G15" s="33" t="e">
        <f t="shared" si="0"/>
        <v>#DIV/0!</v>
      </c>
    </row>
    <row r="16" spans="2:32" ht="23.25" customHeight="1" x14ac:dyDescent="0.25">
      <c r="B16" s="46"/>
      <c r="C16" s="28">
        <f t="shared" si="1"/>
        <v>3</v>
      </c>
      <c r="D16" s="2">
        <f>D15</f>
        <v>0</v>
      </c>
      <c r="E16" s="11"/>
      <c r="F16" s="19">
        <f>E16-E15</f>
        <v>0</v>
      </c>
      <c r="G16" s="33" t="e">
        <f t="shared" si="0"/>
        <v>#DIV/0!</v>
      </c>
    </row>
    <row r="17" spans="2:7" ht="23.25" customHeight="1" x14ac:dyDescent="0.25">
      <c r="B17" s="46"/>
      <c r="C17" s="28">
        <f t="shared" si="1"/>
        <v>4</v>
      </c>
      <c r="D17" s="2">
        <f>D16</f>
        <v>0</v>
      </c>
      <c r="E17" s="11"/>
      <c r="F17" s="19">
        <f>E17-E16</f>
        <v>0</v>
      </c>
      <c r="G17" s="33" t="e">
        <f t="shared" si="0"/>
        <v>#DIV/0!</v>
      </c>
    </row>
    <row r="18" spans="2:7" ht="23.25" customHeight="1" x14ac:dyDescent="0.25">
      <c r="B18" s="46"/>
      <c r="C18" s="29">
        <f t="shared" si="1"/>
        <v>5</v>
      </c>
      <c r="D18" s="6"/>
      <c r="E18" s="7"/>
      <c r="F18" s="20">
        <f>(E20-E17)/3</f>
        <v>0</v>
      </c>
      <c r="G18" s="34" t="e">
        <f t="shared" si="0"/>
        <v>#DIV/0!</v>
      </c>
    </row>
    <row r="19" spans="2:7" ht="23.25" customHeight="1" x14ac:dyDescent="0.25">
      <c r="B19" s="46"/>
      <c r="C19" s="29">
        <f t="shared" si="1"/>
        <v>6</v>
      </c>
      <c r="D19" s="6"/>
      <c r="E19" s="7"/>
      <c r="F19" s="20">
        <f>(E20-E17)/3</f>
        <v>0</v>
      </c>
      <c r="G19" s="34" t="e">
        <f t="shared" si="0"/>
        <v>#DIV/0!</v>
      </c>
    </row>
    <row r="20" spans="2:7" ht="23.25" customHeight="1" thickBot="1" x14ac:dyDescent="0.3">
      <c r="B20" s="47"/>
      <c r="C20" s="70">
        <f t="shared" si="1"/>
        <v>7</v>
      </c>
      <c r="D20" s="68">
        <f>D17</f>
        <v>0</v>
      </c>
      <c r="E20" s="36"/>
      <c r="F20" s="69">
        <f>(E20-E17)/3</f>
        <v>0</v>
      </c>
      <c r="G20" s="18" t="e">
        <f t="shared" si="0"/>
        <v>#DIV/0!</v>
      </c>
    </row>
    <row r="21" spans="2:7" ht="23.25" customHeight="1" x14ac:dyDescent="0.25">
      <c r="B21" s="60" t="s">
        <v>1</v>
      </c>
      <c r="C21" s="43">
        <f t="shared" si="1"/>
        <v>8</v>
      </c>
      <c r="D21" s="30">
        <f>D20</f>
        <v>0</v>
      </c>
      <c r="E21" s="31"/>
      <c r="F21" s="32">
        <f>E21-E20</f>
        <v>0</v>
      </c>
      <c r="G21" s="16" t="e">
        <f t="shared" si="0"/>
        <v>#DIV/0!</v>
      </c>
    </row>
    <row r="22" spans="2:7" ht="23.25" customHeight="1" x14ac:dyDescent="0.25">
      <c r="B22" s="61"/>
      <c r="C22" s="28">
        <f t="shared" si="1"/>
        <v>9</v>
      </c>
      <c r="D22" s="2">
        <f>D21</f>
        <v>0</v>
      </c>
      <c r="E22" s="11"/>
      <c r="F22" s="19">
        <f>E22-E21</f>
        <v>0</v>
      </c>
      <c r="G22" s="33" t="e">
        <f t="shared" si="0"/>
        <v>#DIV/0!</v>
      </c>
    </row>
    <row r="23" spans="2:7" ht="23.25" customHeight="1" x14ac:dyDescent="0.25">
      <c r="B23" s="61"/>
      <c r="C23" s="28">
        <f t="shared" si="1"/>
        <v>10</v>
      </c>
      <c r="D23" s="2">
        <f>D22</f>
        <v>0</v>
      </c>
      <c r="E23" s="11"/>
      <c r="F23" s="19">
        <f t="shared" ref="F23:F24" si="2">E23-E22</f>
        <v>0</v>
      </c>
      <c r="G23" s="33" t="e">
        <f t="shared" si="0"/>
        <v>#DIV/0!</v>
      </c>
    </row>
    <row r="24" spans="2:7" ht="23.25" customHeight="1" x14ac:dyDescent="0.25">
      <c r="B24" s="61"/>
      <c r="C24" s="28">
        <f t="shared" si="1"/>
        <v>11</v>
      </c>
      <c r="D24" s="2">
        <f>D23</f>
        <v>0</v>
      </c>
      <c r="E24" s="11"/>
      <c r="F24" s="19">
        <f t="shared" si="2"/>
        <v>0</v>
      </c>
      <c r="G24" s="33" t="e">
        <f t="shared" si="0"/>
        <v>#DIV/0!</v>
      </c>
    </row>
    <row r="25" spans="2:7" ht="23.25" customHeight="1" x14ac:dyDescent="0.25">
      <c r="B25" s="61"/>
      <c r="C25" s="29">
        <f t="shared" si="1"/>
        <v>12</v>
      </c>
      <c r="D25" s="6"/>
      <c r="E25" s="7"/>
      <c r="F25" s="20">
        <f>(E27-E24)/3</f>
        <v>0</v>
      </c>
      <c r="G25" s="34" t="e">
        <f t="shared" si="0"/>
        <v>#DIV/0!</v>
      </c>
    </row>
    <row r="26" spans="2:7" ht="23.25" customHeight="1" x14ac:dyDescent="0.25">
      <c r="B26" s="61"/>
      <c r="C26" s="29">
        <f t="shared" si="1"/>
        <v>13</v>
      </c>
      <c r="D26" s="6"/>
      <c r="E26" s="7"/>
      <c r="F26" s="20">
        <f>(E27-E24)/3</f>
        <v>0</v>
      </c>
      <c r="G26" s="34" t="e">
        <f t="shared" si="0"/>
        <v>#DIV/0!</v>
      </c>
    </row>
    <row r="27" spans="2:7" ht="23.25" customHeight="1" thickBot="1" x14ac:dyDescent="0.3">
      <c r="B27" s="62"/>
      <c r="C27" s="44">
        <f t="shared" ref="C27" si="3">C26+1</f>
        <v>14</v>
      </c>
      <c r="D27" s="35">
        <f>D24</f>
        <v>0</v>
      </c>
      <c r="E27" s="36"/>
      <c r="F27" s="37">
        <f>(E27-E24)/3</f>
        <v>0</v>
      </c>
      <c r="G27" s="18" t="e">
        <f t="shared" si="0"/>
        <v>#DIV/0!</v>
      </c>
    </row>
  </sheetData>
  <mergeCells count="11">
    <mergeCell ref="C6:F6"/>
    <mergeCell ref="C5:F5"/>
    <mergeCell ref="C4:F4"/>
    <mergeCell ref="B8:B10"/>
    <mergeCell ref="B4:B6"/>
    <mergeCell ref="C10:F10"/>
    <mergeCell ref="C9:F9"/>
    <mergeCell ref="C8:F8"/>
    <mergeCell ref="B13:B20"/>
    <mergeCell ref="B21:B27"/>
    <mergeCell ref="B2:AF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J46"/>
  <sheetViews>
    <sheetView showGridLines="0" zoomScale="55" zoomScaleNormal="55" workbookViewId="0">
      <selection activeCell="H19" sqref="H19"/>
    </sheetView>
  </sheetViews>
  <sheetFormatPr baseColWidth="10" defaultRowHeight="15.75" customHeight="1" x14ac:dyDescent="0.25"/>
  <cols>
    <col min="1" max="1" width="9.5703125" style="59" customWidth="1"/>
    <col min="2" max="2" width="29.140625" style="59" customWidth="1"/>
    <col min="3" max="3" width="59" style="59" customWidth="1"/>
    <col min="4" max="4" width="25.140625" style="59" customWidth="1"/>
    <col min="5" max="5" width="16" style="59" customWidth="1"/>
    <col min="6" max="6" width="18.5703125" style="59" customWidth="1"/>
    <col min="7" max="7" width="29.140625" style="59" customWidth="1"/>
    <col min="8" max="8" width="59" style="59" customWidth="1"/>
    <col min="9" max="9" width="25.140625" style="59" customWidth="1"/>
    <col min="10" max="10" width="16" style="59" customWidth="1"/>
    <col min="11" max="16384" width="11.42578125" style="59"/>
  </cols>
  <sheetData>
    <row r="1" spans="2:10" ht="15.75" customHeight="1" thickBot="1" x14ac:dyDescent="0.3"/>
    <row r="2" spans="2:10" ht="36" customHeight="1" thickBot="1" x14ac:dyDescent="0.3">
      <c r="B2" s="40" t="s">
        <v>11</v>
      </c>
      <c r="C2" s="41"/>
      <c r="D2" s="41"/>
      <c r="E2" s="41"/>
      <c r="F2" s="41"/>
      <c r="G2" s="41"/>
      <c r="H2" s="41"/>
      <c r="I2" s="41"/>
      <c r="J2" s="42"/>
    </row>
    <row r="3" spans="2:10" ht="24.75" customHeight="1" thickBot="1" x14ac:dyDescent="0.3"/>
    <row r="4" spans="2:10" ht="26.25" customHeight="1" thickBot="1" x14ac:dyDescent="0.3">
      <c r="B4" s="77" t="s">
        <v>14</v>
      </c>
      <c r="C4" s="76" t="s">
        <v>17</v>
      </c>
      <c r="D4" s="74" t="s">
        <v>19</v>
      </c>
      <c r="E4" s="75">
        <f>COUNTA('RELEVES COMPTEUR'!F13:F20)</f>
        <v>7</v>
      </c>
      <c r="G4" s="77" t="s">
        <v>1</v>
      </c>
      <c r="H4" s="76" t="s">
        <v>17</v>
      </c>
      <c r="I4" s="74" t="s">
        <v>19</v>
      </c>
      <c r="J4" s="75">
        <f>COUNTA('RELEVES COMPTEUR'!F21:F27)</f>
        <v>7</v>
      </c>
    </row>
    <row r="5" spans="2:10" ht="26.25" customHeight="1" thickBot="1" x14ac:dyDescent="0.3">
      <c r="B5" s="78"/>
      <c r="G5" s="78"/>
    </row>
    <row r="6" spans="2:10" ht="26.25" customHeight="1" x14ac:dyDescent="0.25">
      <c r="B6" s="84"/>
      <c r="C6" s="12" t="s">
        <v>33</v>
      </c>
      <c r="D6" s="57" t="s">
        <v>34</v>
      </c>
      <c r="E6" s="88">
        <f>E7*52</f>
        <v>0</v>
      </c>
      <c r="G6" s="84"/>
      <c r="H6" s="12" t="s">
        <v>33</v>
      </c>
      <c r="I6" s="57" t="s">
        <v>34</v>
      </c>
      <c r="J6" s="88">
        <f>J7*52</f>
        <v>0</v>
      </c>
    </row>
    <row r="7" spans="2:10" ht="26.25" customHeight="1" x14ac:dyDescent="0.25">
      <c r="B7" s="84"/>
      <c r="C7" s="85" t="s">
        <v>28</v>
      </c>
      <c r="D7" s="58" t="s">
        <v>29</v>
      </c>
      <c r="E7" s="71">
        <f>SUM('RELEVES COMPTEUR'!F13:F20)</f>
        <v>0</v>
      </c>
      <c r="G7" s="84"/>
      <c r="H7" s="85" t="s">
        <v>28</v>
      </c>
      <c r="I7" s="58" t="s">
        <v>29</v>
      </c>
      <c r="J7" s="71">
        <f>SUM('RELEVES COMPTEUR'!F21:F27)</f>
        <v>0</v>
      </c>
    </row>
    <row r="8" spans="2:10" ht="26.25" customHeight="1" x14ac:dyDescent="0.25">
      <c r="B8" s="84"/>
      <c r="C8" s="85" t="s">
        <v>20</v>
      </c>
      <c r="D8" s="58" t="s">
        <v>18</v>
      </c>
      <c r="E8" s="72">
        <f>E7/E4</f>
        <v>0</v>
      </c>
      <c r="G8" s="84"/>
      <c r="H8" s="85" t="s">
        <v>20</v>
      </c>
      <c r="I8" s="58" t="s">
        <v>18</v>
      </c>
      <c r="J8" s="72">
        <f>J7/J4</f>
        <v>0</v>
      </c>
    </row>
    <row r="9" spans="2:10" ht="26.25" customHeight="1" thickBot="1" x14ac:dyDescent="0.3">
      <c r="B9" s="84"/>
      <c r="C9" s="86" t="s">
        <v>21</v>
      </c>
      <c r="D9" s="17" t="s">
        <v>22</v>
      </c>
      <c r="E9" s="73" t="e">
        <f>E7*1000/E4/'RELEVES COMPTEUR'!G6</f>
        <v>#DIV/0!</v>
      </c>
      <c r="G9" s="84"/>
      <c r="H9" s="86" t="s">
        <v>21</v>
      </c>
      <c r="I9" s="17" t="s">
        <v>22</v>
      </c>
      <c r="J9" s="73" t="e">
        <f>J7*1000/J4/'RELEVES COMPTEUR'!G6</f>
        <v>#DIV/0!</v>
      </c>
    </row>
    <row r="10" spans="2:10" ht="26.25" customHeight="1" thickBot="1" x14ac:dyDescent="0.3">
      <c r="B10" s="78"/>
      <c r="G10" s="78"/>
    </row>
    <row r="11" spans="2:10" ht="26.25" customHeight="1" x14ac:dyDescent="0.25">
      <c r="B11" s="84"/>
      <c r="C11" s="12" t="s">
        <v>33</v>
      </c>
      <c r="D11" s="57" t="s">
        <v>35</v>
      </c>
      <c r="E11" s="89" t="e">
        <f>E12*52</f>
        <v>#DIV/0!</v>
      </c>
      <c r="G11" s="84"/>
      <c r="H11" s="12" t="s">
        <v>33</v>
      </c>
      <c r="I11" s="57" t="s">
        <v>35</v>
      </c>
      <c r="J11" s="89" t="e">
        <f>J12*52</f>
        <v>#DIV/0!</v>
      </c>
    </row>
    <row r="12" spans="2:10" ht="26.25" customHeight="1" x14ac:dyDescent="0.25">
      <c r="B12" s="84"/>
      <c r="C12" s="85" t="s">
        <v>27</v>
      </c>
      <c r="D12" s="58" t="s">
        <v>30</v>
      </c>
      <c r="E12" s="71" t="e">
        <f>E7*'RELEVES COMPTEUR'!G10</f>
        <v>#DIV/0!</v>
      </c>
      <c r="G12" s="84"/>
      <c r="H12" s="85" t="s">
        <v>27</v>
      </c>
      <c r="I12" s="58" t="s">
        <v>30</v>
      </c>
      <c r="J12" s="80" t="e">
        <f>J7*'RELEVES COMPTEUR'!G10</f>
        <v>#DIV/0!</v>
      </c>
    </row>
    <row r="13" spans="2:10" ht="26.25" customHeight="1" x14ac:dyDescent="0.25">
      <c r="B13" s="84"/>
      <c r="C13" s="85" t="s">
        <v>23</v>
      </c>
      <c r="D13" s="58" t="s">
        <v>25</v>
      </c>
      <c r="E13" s="72" t="e">
        <f>E8*'RELEVES COMPTEUR'!G10</f>
        <v>#DIV/0!</v>
      </c>
      <c r="G13" s="84"/>
      <c r="H13" s="85" t="s">
        <v>23</v>
      </c>
      <c r="I13" s="58" t="s">
        <v>25</v>
      </c>
      <c r="J13" s="80" t="e">
        <f>J8*'RELEVES COMPTEUR'!G10</f>
        <v>#DIV/0!</v>
      </c>
    </row>
    <row r="14" spans="2:10" ht="26.25" customHeight="1" thickBot="1" x14ac:dyDescent="0.3">
      <c r="B14" s="87"/>
      <c r="C14" s="86" t="s">
        <v>24</v>
      </c>
      <c r="D14" s="17" t="s">
        <v>26</v>
      </c>
      <c r="E14" s="79" t="e">
        <f>E9*'RELEVES COMPTEUR'!G10/1000</f>
        <v>#DIV/0!</v>
      </c>
      <c r="G14" s="87"/>
      <c r="H14" s="86" t="s">
        <v>24</v>
      </c>
      <c r="I14" s="17" t="s">
        <v>26</v>
      </c>
      <c r="J14" s="79" t="e">
        <f>J9*'RELEVES COMPTEUR'!G10/1000</f>
        <v>#DIV/0!</v>
      </c>
    </row>
    <row r="15" spans="2:10" ht="26.25" customHeight="1" thickBot="1" x14ac:dyDescent="0.3"/>
    <row r="16" spans="2:10" ht="26.25" customHeight="1" x14ac:dyDescent="0.25">
      <c r="B16" s="83" t="s">
        <v>31</v>
      </c>
      <c r="C16" s="12" t="s">
        <v>32</v>
      </c>
      <c r="D16" s="57" t="s">
        <v>34</v>
      </c>
      <c r="E16" s="21">
        <f>J6-E6</f>
        <v>0</v>
      </c>
      <c r="F16" s="96" t="e">
        <f>-(1-J7/E7)</f>
        <v>#DIV/0!</v>
      </c>
    </row>
    <row r="17" spans="2:6" ht="26.25" customHeight="1" x14ac:dyDescent="0.25">
      <c r="B17" s="84"/>
      <c r="C17" s="85" t="s">
        <v>28</v>
      </c>
      <c r="D17" s="81" t="s">
        <v>29</v>
      </c>
      <c r="E17" s="90">
        <f>J7-E7</f>
        <v>0</v>
      </c>
      <c r="F17" s="97"/>
    </row>
    <row r="18" spans="2:6" ht="26.25" customHeight="1" x14ac:dyDescent="0.25">
      <c r="B18" s="84"/>
      <c r="C18" s="85" t="s">
        <v>20</v>
      </c>
      <c r="D18" s="81" t="s">
        <v>18</v>
      </c>
      <c r="E18" s="91">
        <f>J8-E8</f>
        <v>0</v>
      </c>
      <c r="F18" s="97"/>
    </row>
    <row r="19" spans="2:6" ht="26.25" customHeight="1" thickBot="1" x14ac:dyDescent="0.3">
      <c r="B19" s="84"/>
      <c r="C19" s="86" t="s">
        <v>21</v>
      </c>
      <c r="D19" s="82" t="s">
        <v>22</v>
      </c>
      <c r="E19" s="92" t="e">
        <f>J9-E9</f>
        <v>#DIV/0!</v>
      </c>
      <c r="F19" s="97"/>
    </row>
    <row r="20" spans="2:6" ht="26.25" customHeight="1" thickBot="1" x14ac:dyDescent="0.3">
      <c r="B20" s="78"/>
      <c r="F20" s="97"/>
    </row>
    <row r="21" spans="2:6" ht="26.25" customHeight="1" x14ac:dyDescent="0.25">
      <c r="B21" s="84"/>
      <c r="C21" s="12" t="s">
        <v>33</v>
      </c>
      <c r="D21" s="57" t="s">
        <v>35</v>
      </c>
      <c r="E21" s="93" t="e">
        <f>J11-E11</f>
        <v>#DIV/0!</v>
      </c>
      <c r="F21" s="97"/>
    </row>
    <row r="22" spans="2:6" ht="26.25" customHeight="1" x14ac:dyDescent="0.25">
      <c r="B22" s="84"/>
      <c r="C22" s="85" t="s">
        <v>27</v>
      </c>
      <c r="D22" s="58" t="s">
        <v>30</v>
      </c>
      <c r="E22" s="94" t="e">
        <f>J12-E12</f>
        <v>#DIV/0!</v>
      </c>
      <c r="F22" s="97"/>
    </row>
    <row r="23" spans="2:6" ht="26.25" customHeight="1" x14ac:dyDescent="0.25">
      <c r="B23" s="84"/>
      <c r="C23" s="85" t="s">
        <v>23</v>
      </c>
      <c r="D23" s="58" t="s">
        <v>25</v>
      </c>
      <c r="E23" s="91" t="e">
        <f>J13-E13</f>
        <v>#DIV/0!</v>
      </c>
      <c r="F23" s="97"/>
    </row>
    <row r="24" spans="2:6" ht="26.25" customHeight="1" thickBot="1" x14ac:dyDescent="0.3">
      <c r="B24" s="87"/>
      <c r="C24" s="86" t="s">
        <v>24</v>
      </c>
      <c r="D24" s="17" t="s">
        <v>26</v>
      </c>
      <c r="E24" s="95" t="e">
        <f>J14-E14</f>
        <v>#DIV/0!</v>
      </c>
      <c r="F24" s="98"/>
    </row>
    <row r="25" spans="2:6" ht="26.25" customHeight="1" x14ac:dyDescent="0.25"/>
    <row r="26" spans="2:6" ht="26.25" customHeight="1" x14ac:dyDescent="0.25"/>
    <row r="27" spans="2:6" ht="26.25" customHeight="1" x14ac:dyDescent="0.25"/>
    <row r="28" spans="2:6" ht="26.25" customHeight="1" x14ac:dyDescent="0.25"/>
    <row r="29" spans="2:6" ht="26.25" customHeight="1" x14ac:dyDescent="0.25"/>
    <row r="30" spans="2:6" ht="26.25" customHeight="1" x14ac:dyDescent="0.25"/>
    <row r="31" spans="2:6" ht="26.25" customHeight="1" x14ac:dyDescent="0.25"/>
    <row r="32" spans="2:6" ht="26.25" customHeight="1" x14ac:dyDescent="0.25"/>
    <row r="33" ht="26.25" customHeight="1" x14ac:dyDescent="0.25"/>
    <row r="34" ht="26.25" customHeight="1" x14ac:dyDescent="0.25"/>
    <row r="35" ht="26.25" customHeight="1" x14ac:dyDescent="0.25"/>
    <row r="36" ht="26.25" customHeight="1" x14ac:dyDescent="0.25"/>
    <row r="37" ht="26.25" customHeight="1" x14ac:dyDescent="0.25"/>
    <row r="38" ht="26.25" customHeight="1" x14ac:dyDescent="0.25"/>
    <row r="39" ht="26.25" customHeight="1" x14ac:dyDescent="0.25"/>
    <row r="40" ht="26.25" customHeight="1" x14ac:dyDescent="0.25"/>
    <row r="41" ht="26.25" customHeight="1" x14ac:dyDescent="0.25"/>
    <row r="42" ht="26.25" customHeight="1" x14ac:dyDescent="0.25"/>
    <row r="43" ht="26.25" customHeight="1" x14ac:dyDescent="0.25"/>
    <row r="44" ht="26.25" customHeight="1" x14ac:dyDescent="0.25"/>
    <row r="45" ht="26.25" customHeight="1" x14ac:dyDescent="0.25"/>
    <row r="46" ht="26.25" customHeight="1" x14ac:dyDescent="0.25"/>
  </sheetData>
  <mergeCells count="5">
    <mergeCell ref="B16:B24"/>
    <mergeCell ref="F16:F24"/>
    <mergeCell ref="B4:B14"/>
    <mergeCell ref="G4:G14"/>
    <mergeCell ref="B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EXPLICATIONS</vt:lpstr>
      <vt:lpstr>RELEVES COMPTEUR</vt:lpstr>
      <vt:lpstr>SYNTHESE - CONSOMMATION ET GAIN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ELOGIA études</dc:creator>
  <cp:lastModifiedBy>LELOUTRE Yoann</cp:lastModifiedBy>
  <cp:lastPrinted>2018-06-25T08:57:45Z</cp:lastPrinted>
  <dcterms:created xsi:type="dcterms:W3CDTF">2015-04-13T12:59:00Z</dcterms:created>
  <dcterms:modified xsi:type="dcterms:W3CDTF">2020-06-19T13:57:22Z</dcterms:modified>
</cp:coreProperties>
</file>