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30" windowWidth="20730" windowHeight="10245" tabRatio="883"/>
  </bookViews>
  <sheets>
    <sheet name="EXPLICATIONS" sheetId="62" r:id="rId1"/>
    <sheet name="DONNEES" sheetId="51" r:id="rId2"/>
    <sheet name="COMPTEURS" sheetId="53" r:id="rId3"/>
    <sheet name="CONSO THERMIQUE" sheetId="54" r:id="rId4"/>
    <sheet name="RIGUEUR CLIMATIQUE" sheetId="60" r:id="rId5"/>
    <sheet name="CONSO ELECTRICITE" sheetId="55" r:id="rId6"/>
    <sheet name="CONSO EAU FROIDE" sheetId="56" r:id="rId7"/>
    <sheet name="CONSO EAU CHAUDE" sheetId="63" r:id="rId8"/>
    <sheet name="INDICATEURS" sheetId="58" r:id="rId9"/>
    <sheet name="CONSO TOTALE" sheetId="59" r:id="rId10"/>
    <sheet name="DECRET TERTIAIRE" sheetId="61" r:id="rId11"/>
  </sheets>
  <definedNames>
    <definedName name="AGE" localSheetId="2">#REF!</definedName>
    <definedName name="AGE" localSheetId="7">#REF!</definedName>
    <definedName name="AGE" localSheetId="6">#REF!</definedName>
    <definedName name="AGE" localSheetId="5">#REF!</definedName>
    <definedName name="AGE" localSheetId="3">#REF!</definedName>
    <definedName name="AGE" localSheetId="0">#REF!</definedName>
    <definedName name="AGE">#REF!</definedName>
    <definedName name="BATETA" localSheetId="2">#REF!</definedName>
    <definedName name="BATETA" localSheetId="7">#REF!</definedName>
    <definedName name="BATETA" localSheetId="6">#REF!</definedName>
    <definedName name="BATETA" localSheetId="5">#REF!</definedName>
    <definedName name="BATETA" localSheetId="3">#REF!</definedName>
    <definedName name="BATETA" localSheetId="0">#REF!</definedName>
    <definedName name="BATETA">#REF!</definedName>
    <definedName name="BOIS" localSheetId="2">#REF!</definedName>
    <definedName name="BOIS" localSheetId="7">#REF!</definedName>
    <definedName name="BOIS" localSheetId="6">#REF!</definedName>
    <definedName name="BOIS" localSheetId="5">#REF!</definedName>
    <definedName name="BOIS" localSheetId="3">#REF!</definedName>
    <definedName name="BOIS" localSheetId="0">#REF!</definedName>
    <definedName name="BOIS">#REF!</definedName>
    <definedName name="Choix_utilisateur" localSheetId="2">#REF!</definedName>
    <definedName name="Choix_utilisateur" localSheetId="7">#REF!</definedName>
    <definedName name="Choix_utilisateur" localSheetId="6">#REF!</definedName>
    <definedName name="Choix_utilisateur" localSheetId="5">#REF!</definedName>
    <definedName name="Choix_utilisateur" localSheetId="3">#REF!</definedName>
    <definedName name="Choix_utilisateur" localSheetId="0">#REF!</definedName>
    <definedName name="Choix_utilisateur">#REF!</definedName>
    <definedName name="contact" localSheetId="2">#REF!</definedName>
    <definedName name="contact" localSheetId="7">#REF!</definedName>
    <definedName name="contact" localSheetId="6">#REF!</definedName>
    <definedName name="contact" localSheetId="5">#REF!</definedName>
    <definedName name="contact" localSheetId="3">#REF!</definedName>
    <definedName name="contact" localSheetId="0">#REF!</definedName>
    <definedName name="contact">#REF!</definedName>
    <definedName name="dDdD" localSheetId="7">#REF!</definedName>
    <definedName name="dDdD" localSheetId="6">#REF!</definedName>
    <definedName name="dDdD" localSheetId="5">#REF!</definedName>
    <definedName name="dDdD" localSheetId="0">#REF!</definedName>
    <definedName name="dDdD">#REF!</definedName>
    <definedName name="ECS_32" localSheetId="2">#REF!</definedName>
    <definedName name="ECS_32" localSheetId="7">#REF!</definedName>
    <definedName name="ECS_32" localSheetId="6">#REF!</definedName>
    <definedName name="ECS_32" localSheetId="5">#REF!</definedName>
    <definedName name="ECS_32" localSheetId="3">#REF!</definedName>
    <definedName name="ECS_32" localSheetId="0">#REF!</definedName>
    <definedName name="ECS_32">#REF!</definedName>
    <definedName name="ECSSSS" localSheetId="2">#REF!</definedName>
    <definedName name="ECSSSS" localSheetId="7">#REF!</definedName>
    <definedName name="ECSSSS" localSheetId="6">#REF!</definedName>
    <definedName name="ECSSSS" localSheetId="5">#REF!</definedName>
    <definedName name="ECSSSS" localSheetId="3">#REF!</definedName>
    <definedName name="ECSSSS" localSheetId="0">#REF!</definedName>
    <definedName name="ECSSSS">#REF!</definedName>
    <definedName name="ECSZONAGE" localSheetId="2">#REF!</definedName>
    <definedName name="ECSZONAGE" localSheetId="7">#REF!</definedName>
    <definedName name="ECSZONAGE" localSheetId="6">#REF!</definedName>
    <definedName name="ECSZONAGE" localSheetId="5">#REF!</definedName>
    <definedName name="ECSZONAGE" localSheetId="3">#REF!</definedName>
    <definedName name="ECSZONAGE" localSheetId="0">#REF!</definedName>
    <definedName name="ECSZONAGE">#REF!</definedName>
    <definedName name="ECSZONE" localSheetId="2">#REF!</definedName>
    <definedName name="ECSZONE" localSheetId="7">#REF!</definedName>
    <definedName name="ECSZONE" localSheetId="6">#REF!</definedName>
    <definedName name="ECSZONE" localSheetId="5">#REF!</definedName>
    <definedName name="ECSZONE" localSheetId="3">#REF!</definedName>
    <definedName name="ECSZONE" localSheetId="0">#REF!</definedName>
    <definedName name="ECSZONE">#REF!</definedName>
    <definedName name="ELEC" localSheetId="2">#REF!</definedName>
    <definedName name="ELEC" localSheetId="7">#REF!</definedName>
    <definedName name="ELEC" localSheetId="6">#REF!</definedName>
    <definedName name="ELEC" localSheetId="5">#REF!</definedName>
    <definedName name="ELEC" localSheetId="3">#REF!</definedName>
    <definedName name="ELEC" localSheetId="0">#REF!</definedName>
    <definedName name="ELEC">#REF!</definedName>
    <definedName name="ELECEF" localSheetId="2">#REF!</definedName>
    <definedName name="ELECEF" localSheetId="7">#REF!</definedName>
    <definedName name="ELECEF" localSheetId="6">#REF!</definedName>
    <definedName name="ELECEF" localSheetId="5">#REF!</definedName>
    <definedName name="ELECEF" localSheetId="3">#REF!</definedName>
    <definedName name="ELECEF" localSheetId="0">#REF!</definedName>
    <definedName name="ELECEF">#REF!</definedName>
    <definedName name="ENDUIT" localSheetId="2">#REF!</definedName>
    <definedName name="ENDUIT" localSheetId="7">#REF!</definedName>
    <definedName name="ENDUIT" localSheetId="6">#REF!</definedName>
    <definedName name="ENDUIT" localSheetId="5">#REF!</definedName>
    <definedName name="ENDUIT" localSheetId="3">#REF!</definedName>
    <definedName name="ENDUIT" localSheetId="0">#REF!</definedName>
    <definedName name="ENDUIT">#REF!</definedName>
    <definedName name="ENERGIE" localSheetId="2">#REF!</definedName>
    <definedName name="ENERGIE" localSheetId="7">#REF!</definedName>
    <definedName name="ENERGIE" localSheetId="6">#REF!</definedName>
    <definedName name="ENERGIE" localSheetId="5">#REF!</definedName>
    <definedName name="ENERGIE" localSheetId="3">#REF!</definedName>
    <definedName name="ENERGIE" localSheetId="0">#REF!</definedName>
    <definedName name="ENERGIE">#REF!</definedName>
    <definedName name="ETAT" localSheetId="2">#REF!</definedName>
    <definedName name="ETAT" localSheetId="7">#REF!</definedName>
    <definedName name="ETAT" localSheetId="6">#REF!</definedName>
    <definedName name="ETAT" localSheetId="5">#REF!</definedName>
    <definedName name="ETAT" localSheetId="3">#REF!</definedName>
    <definedName name="ETAT" localSheetId="0">#REF!</definedName>
    <definedName name="ETAT">#REF!</definedName>
    <definedName name="FIOULEF" localSheetId="2">#REF!</definedName>
    <definedName name="FIOULEF" localSheetId="7">#REF!</definedName>
    <definedName name="FIOULEF" localSheetId="6">#REF!</definedName>
    <definedName name="FIOULEF" localSheetId="5">#REF!</definedName>
    <definedName name="FIOULEF" localSheetId="3">#REF!</definedName>
    <definedName name="FIOULEF" localSheetId="0">#REF!</definedName>
    <definedName name="FIOULEF">#REF!</definedName>
    <definedName name="GAZEF" localSheetId="2">#REF!,#REF!,#REF!,#REF!</definedName>
    <definedName name="GAZEF" localSheetId="7">#REF!,#REF!,#REF!,#REF!</definedName>
    <definedName name="GAZEF" localSheetId="6">#REF!,#REF!,#REF!,#REF!</definedName>
    <definedName name="GAZEF" localSheetId="5">#REF!,#REF!,#REF!,#REF!</definedName>
    <definedName name="GAZEF" localSheetId="3">#REF!,#REF!,#REF!,#REF!</definedName>
    <definedName name="GAZEF" localSheetId="0">#REF!,#REF!,#REF!,#REF!</definedName>
    <definedName name="GAZEF">#REF!,#REF!,#REF!,#REF!</definedName>
    <definedName name="GAZEF2" localSheetId="2">#REF!</definedName>
    <definedName name="GAZEF2" localSheetId="7">#REF!</definedName>
    <definedName name="GAZEF2" localSheetId="6">#REF!</definedName>
    <definedName name="GAZEF2" localSheetId="5">#REF!</definedName>
    <definedName name="GAZEF2" localSheetId="3">#REF!</definedName>
    <definedName name="GAZEF2" localSheetId="0">#REF!</definedName>
    <definedName name="GAZEF2">#REF!</definedName>
    <definedName name="ISOLANT" localSheetId="2">#REF!</definedName>
    <definedName name="ISOLANT" localSheetId="7">#REF!</definedName>
    <definedName name="ISOLANT" localSheetId="6">#REF!</definedName>
    <definedName name="ISOLANT" localSheetId="5">#REF!</definedName>
    <definedName name="ISOLANT" localSheetId="3">#REF!</definedName>
    <definedName name="ISOLANT" localSheetId="0">#REF!</definedName>
    <definedName name="ISOLANT">#REF!</definedName>
    <definedName name="LAME" localSheetId="2">#REF!</definedName>
    <definedName name="LAME" localSheetId="7">#REF!</definedName>
    <definedName name="LAME" localSheetId="6">#REF!</definedName>
    <definedName name="LAME" localSheetId="5">#REF!</definedName>
    <definedName name="LAME" localSheetId="3">#REF!</definedName>
    <definedName name="LAME" localSheetId="0">#REF!</definedName>
    <definedName name="LAME">#REF!</definedName>
    <definedName name="liste_departement" localSheetId="2">#REF!</definedName>
    <definedName name="liste_departement" localSheetId="7">#REF!</definedName>
    <definedName name="liste_departement" localSheetId="6">#REF!</definedName>
    <definedName name="liste_departement" localSheetId="5">#REF!</definedName>
    <definedName name="liste_departement" localSheetId="3">#REF!</definedName>
    <definedName name="liste_departement" localSheetId="0">#REF!</definedName>
    <definedName name="liste_departement">#REF!</definedName>
    <definedName name="liste_ecs" localSheetId="2">#REF!</definedName>
    <definedName name="liste_ecs" localSheetId="7">#REF!</definedName>
    <definedName name="liste_ecs" localSheetId="6">#REF!</definedName>
    <definedName name="liste_ecs" localSheetId="5">#REF!</definedName>
    <definedName name="liste_ecs" localSheetId="3">#REF!</definedName>
    <definedName name="liste_ecs" localSheetId="0">#REF!</definedName>
    <definedName name="liste_ecs">#REF!</definedName>
    <definedName name="liste_ecs2" localSheetId="2">#REF!</definedName>
    <definedName name="liste_ecs2" localSheetId="7">#REF!</definedName>
    <definedName name="liste_ecs2" localSheetId="6">#REF!</definedName>
    <definedName name="liste_ecs2" localSheetId="5">#REF!</definedName>
    <definedName name="liste_ecs2" localSheetId="3">#REF!</definedName>
    <definedName name="liste_ecs2" localSheetId="0">#REF!</definedName>
    <definedName name="liste_ecs2">#REF!</definedName>
    <definedName name="MATERIAUX" localSheetId="2">#REF!</definedName>
    <definedName name="MATERIAUX" localSheetId="7">#REF!</definedName>
    <definedName name="MATERIAUX" localSheetId="6">#REF!</definedName>
    <definedName name="MATERIAUX" localSheetId="5">#REF!</definedName>
    <definedName name="MATERIAUX" localSheetId="3">#REF!</definedName>
    <definedName name="MATERIAUX" localSheetId="0">#REF!</definedName>
    <definedName name="MATERIAUX">#REF!</definedName>
    <definedName name="MODELE" localSheetId="2">#REF!</definedName>
    <definedName name="MODELE" localSheetId="7">#REF!</definedName>
    <definedName name="MODELE" localSheetId="6">#REF!</definedName>
    <definedName name="MODELE" localSheetId="5">#REF!</definedName>
    <definedName name="MODELE" localSheetId="3">#REF!</definedName>
    <definedName name="MODELE" localSheetId="0">#REF!</definedName>
    <definedName name="MODELE">#REF!</definedName>
    <definedName name="non" localSheetId="2">#REF!</definedName>
    <definedName name="non" localSheetId="7">#REF!</definedName>
    <definedName name="non" localSheetId="6">#REF!</definedName>
    <definedName name="non" localSheetId="5">#REF!</definedName>
    <definedName name="non" localSheetId="3">#REF!</definedName>
    <definedName name="non" localSheetId="0">#REF!</definedName>
    <definedName name="non">#REF!</definedName>
    <definedName name="NRJ" localSheetId="2">#REF!</definedName>
    <definedName name="NRJ" localSheetId="7">#REF!</definedName>
    <definedName name="NRJ" localSheetId="6">#REF!</definedName>
    <definedName name="NRJ" localSheetId="5">#REF!</definedName>
    <definedName name="NRJ" localSheetId="3">#REF!</definedName>
    <definedName name="NRJ" localSheetId="0">#REF!</definedName>
    <definedName name="NRJ">#REF!</definedName>
    <definedName name="opaque" localSheetId="2">#REF!</definedName>
    <definedName name="opaque" localSheetId="7">#REF!</definedName>
    <definedName name="opaque" localSheetId="6">#REF!</definedName>
    <definedName name="opaque" localSheetId="5">#REF!</definedName>
    <definedName name="opaque" localSheetId="3">#REF!</definedName>
    <definedName name="opaque" localSheetId="0">#REF!</definedName>
    <definedName name="opaque">#REF!</definedName>
    <definedName name="ppp" localSheetId="2">#REF!</definedName>
    <definedName name="ppp" localSheetId="7">#REF!</definedName>
    <definedName name="ppp" localSheetId="6">#REF!</definedName>
    <definedName name="ppp" localSheetId="5">#REF!</definedName>
    <definedName name="ppp" localSheetId="3">#REF!</definedName>
    <definedName name="ppp" localSheetId="0">#REF!</definedName>
    <definedName name="ppp">#REF!</definedName>
    <definedName name="SASASASA" localSheetId="7">#REF!</definedName>
    <definedName name="SASASASA" localSheetId="6">#REF!</definedName>
    <definedName name="SASASASA" localSheetId="5">#REF!</definedName>
    <definedName name="SASASASA" localSheetId="0">#REF!</definedName>
    <definedName name="SASASASA">#REF!</definedName>
    <definedName name="Source" localSheetId="2">#REF!</definedName>
    <definedName name="Source" localSheetId="7">#REF!</definedName>
    <definedName name="Source" localSheetId="6">#REF!</definedName>
    <definedName name="Source" localSheetId="5">#REF!</definedName>
    <definedName name="Source" localSheetId="3">#REF!</definedName>
    <definedName name="Source" localSheetId="0">#REF!</definedName>
    <definedName name="Source">#REF!</definedName>
    <definedName name="STRUCTURE" localSheetId="2">#REF!</definedName>
    <definedName name="STRUCTURE" localSheetId="7">#REF!</definedName>
    <definedName name="STRUCTURE" localSheetId="6">#REF!</definedName>
    <definedName name="STRUCTURE" localSheetId="5">#REF!</definedName>
    <definedName name="STRUCTURE" localSheetId="3">#REF!</definedName>
    <definedName name="STRUCTURE" localSheetId="0">#REF!</definedName>
    <definedName name="STRUCTURE">#REF!</definedName>
    <definedName name="USAGE" localSheetId="2">#REF!</definedName>
    <definedName name="USAGE" localSheetId="7">#REF!</definedName>
    <definedName name="USAGE" localSheetId="6">#REF!</definedName>
    <definedName name="USAGE" localSheetId="5">#REF!</definedName>
    <definedName name="USAGE" localSheetId="3">#REF!</definedName>
    <definedName name="USAGE" localSheetId="0">#REF!</definedName>
    <definedName name="USAGE">#REF!</definedName>
  </definedNames>
  <calcPr calcId="145621"/>
</workbook>
</file>

<file path=xl/calcChain.xml><?xml version="1.0" encoding="utf-8"?>
<calcChain xmlns="http://schemas.openxmlformats.org/spreadsheetml/2006/main">
  <c r="F27" i="58" l="1"/>
  <c r="G27" i="58"/>
  <c r="H27" i="58"/>
  <c r="I27" i="58"/>
  <c r="J27" i="58"/>
  <c r="K27" i="58"/>
  <c r="L27" i="58"/>
  <c r="M27" i="58"/>
  <c r="N27" i="58"/>
  <c r="O27" i="58"/>
  <c r="P27" i="58"/>
  <c r="Q27" i="58"/>
  <c r="R27" i="58"/>
  <c r="S27" i="58"/>
  <c r="E27" i="58"/>
  <c r="D19" i="63"/>
  <c r="E19" i="63"/>
  <c r="F19" i="63"/>
  <c r="G19" i="63"/>
  <c r="H19" i="63"/>
  <c r="I19" i="63"/>
  <c r="J19" i="63"/>
  <c r="K19" i="63"/>
  <c r="L19" i="63"/>
  <c r="M19" i="63"/>
  <c r="N19" i="63"/>
  <c r="O19" i="63"/>
  <c r="P19" i="63"/>
  <c r="Q19" i="63"/>
  <c r="C19" i="63"/>
  <c r="D5" i="63"/>
  <c r="E5" i="63"/>
  <c r="F5" i="63"/>
  <c r="G5" i="63"/>
  <c r="H5" i="63"/>
  <c r="I5" i="63"/>
  <c r="J5" i="63"/>
  <c r="K5" i="63"/>
  <c r="L5" i="63"/>
  <c r="M5" i="63"/>
  <c r="N5" i="63"/>
  <c r="O5" i="63"/>
  <c r="P5" i="63"/>
  <c r="Q5" i="63"/>
  <c r="D6" i="63"/>
  <c r="E6" i="63"/>
  <c r="F6" i="63"/>
  <c r="G6" i="63"/>
  <c r="H6" i="63"/>
  <c r="I6" i="63"/>
  <c r="J6" i="63"/>
  <c r="K6" i="63"/>
  <c r="L6" i="63"/>
  <c r="M6" i="63"/>
  <c r="N6" i="63"/>
  <c r="O6" i="63"/>
  <c r="P6" i="63"/>
  <c r="Q6" i="63"/>
  <c r="D7" i="63"/>
  <c r="E7" i="63"/>
  <c r="F7" i="63"/>
  <c r="G7" i="63"/>
  <c r="H7" i="63"/>
  <c r="I7" i="63"/>
  <c r="J7" i="63"/>
  <c r="K7" i="63"/>
  <c r="L7" i="63"/>
  <c r="M7" i="63"/>
  <c r="N7" i="63"/>
  <c r="O7" i="63"/>
  <c r="P7" i="63"/>
  <c r="Q7" i="63"/>
  <c r="D8" i="63"/>
  <c r="E8" i="63"/>
  <c r="F8" i="63"/>
  <c r="G8" i="63"/>
  <c r="H8" i="63"/>
  <c r="I8" i="63"/>
  <c r="J8" i="63"/>
  <c r="K8" i="63"/>
  <c r="L8" i="63"/>
  <c r="M8" i="63"/>
  <c r="N8" i="63"/>
  <c r="O8" i="63"/>
  <c r="P8" i="63"/>
  <c r="Q8" i="63"/>
  <c r="D9" i="63"/>
  <c r="E9" i="63"/>
  <c r="F9" i="63"/>
  <c r="G9" i="63"/>
  <c r="H9" i="63"/>
  <c r="I9" i="63"/>
  <c r="J9" i="63"/>
  <c r="K9" i="63"/>
  <c r="L9" i="63"/>
  <c r="M9" i="63"/>
  <c r="N9" i="63"/>
  <c r="O9" i="63"/>
  <c r="P9" i="63"/>
  <c r="Q9" i="63"/>
  <c r="D10" i="63"/>
  <c r="E10" i="63"/>
  <c r="F10" i="63"/>
  <c r="G10" i="63"/>
  <c r="H10" i="63"/>
  <c r="I10" i="63"/>
  <c r="J10" i="63"/>
  <c r="K10" i="63"/>
  <c r="L10" i="63"/>
  <c r="M10" i="63"/>
  <c r="N10" i="63"/>
  <c r="O10" i="63"/>
  <c r="P10" i="63"/>
  <c r="Q10" i="63"/>
  <c r="D11" i="63"/>
  <c r="E11" i="63"/>
  <c r="F11" i="63"/>
  <c r="G11" i="63"/>
  <c r="H11" i="63"/>
  <c r="I11" i="63"/>
  <c r="J11" i="63"/>
  <c r="K11" i="63"/>
  <c r="L11" i="63"/>
  <c r="M11" i="63"/>
  <c r="N11" i="63"/>
  <c r="O11" i="63"/>
  <c r="P11" i="63"/>
  <c r="Q11" i="63"/>
  <c r="D12" i="63"/>
  <c r="E12" i="63"/>
  <c r="F12" i="63"/>
  <c r="G12" i="63"/>
  <c r="H12" i="63"/>
  <c r="I12" i="63"/>
  <c r="J12" i="63"/>
  <c r="K12" i="63"/>
  <c r="L12" i="63"/>
  <c r="M12" i="63"/>
  <c r="N12" i="63"/>
  <c r="O12" i="63"/>
  <c r="P12" i="63"/>
  <c r="Q12" i="63"/>
  <c r="D13" i="63"/>
  <c r="E13" i="63"/>
  <c r="F13" i="63"/>
  <c r="G13" i="63"/>
  <c r="H13" i="63"/>
  <c r="I13" i="63"/>
  <c r="J13" i="63"/>
  <c r="K13" i="63"/>
  <c r="L13" i="63"/>
  <c r="M13" i="63"/>
  <c r="N13" i="63"/>
  <c r="O13" i="63"/>
  <c r="P13" i="63"/>
  <c r="Q13" i="63"/>
  <c r="D14" i="63"/>
  <c r="E14" i="63"/>
  <c r="F14" i="63"/>
  <c r="G14" i="63"/>
  <c r="H14" i="63"/>
  <c r="I14" i="63"/>
  <c r="J14" i="63"/>
  <c r="K14" i="63"/>
  <c r="L14" i="63"/>
  <c r="M14" i="63"/>
  <c r="N14" i="63"/>
  <c r="O14" i="63"/>
  <c r="P14" i="63"/>
  <c r="Q14" i="63"/>
  <c r="D15" i="63"/>
  <c r="E15" i="63"/>
  <c r="F15" i="63"/>
  <c r="G15" i="63"/>
  <c r="H15" i="63"/>
  <c r="I15" i="63"/>
  <c r="J15" i="63"/>
  <c r="K15" i="63"/>
  <c r="L15" i="63"/>
  <c r="M15" i="63"/>
  <c r="N15" i="63"/>
  <c r="O15" i="63"/>
  <c r="P15" i="63"/>
  <c r="Q15" i="63"/>
  <c r="D16" i="63"/>
  <c r="E16" i="63"/>
  <c r="F16" i="63"/>
  <c r="G16" i="63"/>
  <c r="H16" i="63"/>
  <c r="I16" i="63"/>
  <c r="J16" i="63"/>
  <c r="K16" i="63"/>
  <c r="L16" i="63"/>
  <c r="M16" i="63"/>
  <c r="N16" i="63"/>
  <c r="O16" i="63"/>
  <c r="P16" i="63"/>
  <c r="Q16" i="63"/>
  <c r="C6" i="63"/>
  <c r="E18" i="63"/>
  <c r="G18" i="63"/>
  <c r="C7" i="63"/>
  <c r="C8" i="63"/>
  <c r="C9" i="63"/>
  <c r="C10" i="63"/>
  <c r="C11" i="63"/>
  <c r="C12" i="63"/>
  <c r="C13" i="63"/>
  <c r="C14" i="63"/>
  <c r="C15" i="63"/>
  <c r="C16" i="63"/>
  <c r="C5" i="63"/>
  <c r="Q4" i="63"/>
  <c r="P4" i="63"/>
  <c r="O4" i="63"/>
  <c r="N4" i="63"/>
  <c r="M4" i="63"/>
  <c r="L4" i="63"/>
  <c r="K4" i="63"/>
  <c r="J4" i="63"/>
  <c r="I4" i="63"/>
  <c r="H4" i="63"/>
  <c r="G4" i="63"/>
  <c r="F4" i="63"/>
  <c r="E4" i="63"/>
  <c r="D4" i="63"/>
  <c r="C4" i="63"/>
  <c r="Q44" i="60"/>
  <c r="P44" i="60"/>
  <c r="O44" i="60"/>
  <c r="N44" i="60"/>
  <c r="M44" i="60"/>
  <c r="L44" i="60"/>
  <c r="K44" i="60"/>
  <c r="J44" i="60"/>
  <c r="I44" i="60"/>
  <c r="H44" i="60"/>
  <c r="G44" i="60"/>
  <c r="F44" i="60"/>
  <c r="E44" i="60"/>
  <c r="D44" i="60"/>
  <c r="C44" i="60"/>
  <c r="Q43" i="60"/>
  <c r="P43" i="60"/>
  <c r="O43" i="60"/>
  <c r="N43" i="60"/>
  <c r="M43" i="60"/>
  <c r="L43" i="60"/>
  <c r="K43" i="60"/>
  <c r="J43" i="60"/>
  <c r="I43" i="60"/>
  <c r="H43" i="60"/>
  <c r="G43" i="60"/>
  <c r="F43" i="60"/>
  <c r="E43" i="60"/>
  <c r="D43" i="60"/>
  <c r="C43" i="60"/>
  <c r="Q42" i="60"/>
  <c r="P42" i="60"/>
  <c r="O42" i="60"/>
  <c r="N42" i="60"/>
  <c r="M42" i="60"/>
  <c r="L42" i="60"/>
  <c r="K42" i="60"/>
  <c r="J42" i="60"/>
  <c r="I42" i="60"/>
  <c r="H42" i="60"/>
  <c r="G42" i="60"/>
  <c r="F42" i="60"/>
  <c r="E42" i="60"/>
  <c r="D42" i="60"/>
  <c r="C42" i="60"/>
  <c r="Q41" i="60"/>
  <c r="P41" i="60"/>
  <c r="O41" i="60"/>
  <c r="N41" i="60"/>
  <c r="M41" i="60"/>
  <c r="L41" i="60"/>
  <c r="K41" i="60"/>
  <c r="J41" i="60"/>
  <c r="I41" i="60"/>
  <c r="H41" i="60"/>
  <c r="G41" i="60"/>
  <c r="F41" i="60"/>
  <c r="E41" i="60"/>
  <c r="D41" i="60"/>
  <c r="C41" i="60"/>
  <c r="C60" i="53"/>
  <c r="T61" i="53"/>
  <c r="AG72" i="53"/>
  <c r="AF72" i="53"/>
  <c r="AE72" i="53"/>
  <c r="AD72" i="53"/>
  <c r="AC72" i="53"/>
  <c r="AB72" i="53"/>
  <c r="AA72" i="53"/>
  <c r="Z72" i="53"/>
  <c r="Y72" i="53"/>
  <c r="X72" i="53"/>
  <c r="W72" i="53"/>
  <c r="V72" i="53"/>
  <c r="U72" i="53"/>
  <c r="T72" i="53"/>
  <c r="AH71" i="53"/>
  <c r="AG71" i="53"/>
  <c r="AF71" i="53"/>
  <c r="AE71" i="53"/>
  <c r="AD71" i="53"/>
  <c r="AC71" i="53"/>
  <c r="AB71" i="53"/>
  <c r="AA71" i="53"/>
  <c r="Z71" i="53"/>
  <c r="Y71" i="53"/>
  <c r="X71" i="53"/>
  <c r="W71" i="53"/>
  <c r="V71" i="53"/>
  <c r="U71" i="53"/>
  <c r="T71" i="53"/>
  <c r="AH70" i="53"/>
  <c r="AG70" i="53"/>
  <c r="AF70" i="53"/>
  <c r="AE70" i="53"/>
  <c r="AD70" i="53"/>
  <c r="AC70" i="53"/>
  <c r="AB70" i="53"/>
  <c r="AA70" i="53"/>
  <c r="Z70" i="53"/>
  <c r="Y70" i="53"/>
  <c r="X70" i="53"/>
  <c r="W70" i="53"/>
  <c r="V70" i="53"/>
  <c r="U70" i="53"/>
  <c r="T70" i="53"/>
  <c r="AH69" i="53"/>
  <c r="AG69" i="53"/>
  <c r="AF69" i="53"/>
  <c r="AE69" i="53"/>
  <c r="AD69" i="53"/>
  <c r="AC69" i="53"/>
  <c r="AB69" i="53"/>
  <c r="AA69" i="53"/>
  <c r="Z69" i="53"/>
  <c r="Y69" i="53"/>
  <c r="X69" i="53"/>
  <c r="W69" i="53"/>
  <c r="V69" i="53"/>
  <c r="U69" i="53"/>
  <c r="T69" i="53"/>
  <c r="AH68" i="53"/>
  <c r="AG68" i="53"/>
  <c r="AF68" i="53"/>
  <c r="AE68" i="53"/>
  <c r="AD68" i="53"/>
  <c r="AC68" i="53"/>
  <c r="AB68" i="53"/>
  <c r="AA68" i="53"/>
  <c r="Z68" i="53"/>
  <c r="Y68" i="53"/>
  <c r="X68" i="53"/>
  <c r="W68" i="53"/>
  <c r="V68" i="53"/>
  <c r="U68" i="53"/>
  <c r="T68" i="53"/>
  <c r="AH67" i="53"/>
  <c r="AG67" i="53"/>
  <c r="AF67" i="53"/>
  <c r="AE67" i="53"/>
  <c r="AD67" i="53"/>
  <c r="AC67" i="53"/>
  <c r="AB67" i="53"/>
  <c r="AA67" i="53"/>
  <c r="Z67" i="53"/>
  <c r="Y67" i="53"/>
  <c r="X67" i="53"/>
  <c r="W67" i="53"/>
  <c r="V67" i="53"/>
  <c r="U67" i="53"/>
  <c r="T67" i="53"/>
  <c r="AH66" i="53"/>
  <c r="AG66" i="53"/>
  <c r="AF66" i="53"/>
  <c r="AE66" i="53"/>
  <c r="AD66" i="53"/>
  <c r="AC66" i="53"/>
  <c r="AB66" i="53"/>
  <c r="AA66" i="53"/>
  <c r="Z66" i="53"/>
  <c r="Y66" i="53"/>
  <c r="X66" i="53"/>
  <c r="W66" i="53"/>
  <c r="V66" i="53"/>
  <c r="U66" i="53"/>
  <c r="T66" i="53"/>
  <c r="AH65" i="53"/>
  <c r="AG65" i="53"/>
  <c r="AF65" i="53"/>
  <c r="AE65" i="53"/>
  <c r="AD65" i="53"/>
  <c r="AC65" i="53"/>
  <c r="AB65" i="53"/>
  <c r="AA65" i="53"/>
  <c r="Z65" i="53"/>
  <c r="Y65" i="53"/>
  <c r="X65" i="53"/>
  <c r="W65" i="53"/>
  <c r="V65" i="53"/>
  <c r="U65" i="53"/>
  <c r="T65" i="53"/>
  <c r="AH64" i="53"/>
  <c r="AG64" i="53"/>
  <c r="AF64" i="53"/>
  <c r="AE64" i="53"/>
  <c r="AD64" i="53"/>
  <c r="AC64" i="53"/>
  <c r="AB64" i="53"/>
  <c r="AA64" i="53"/>
  <c r="Z64" i="53"/>
  <c r="Y64" i="53"/>
  <c r="X64" i="53"/>
  <c r="W64" i="53"/>
  <c r="V64" i="53"/>
  <c r="U64" i="53"/>
  <c r="T64" i="53"/>
  <c r="AH63" i="53"/>
  <c r="AG63" i="53"/>
  <c r="AF63" i="53"/>
  <c r="AE63" i="53"/>
  <c r="AD63" i="53"/>
  <c r="AC63" i="53"/>
  <c r="AB63" i="53"/>
  <c r="AA63" i="53"/>
  <c r="Z63" i="53"/>
  <c r="Y63" i="53"/>
  <c r="X63" i="53"/>
  <c r="W63" i="53"/>
  <c r="V63" i="53"/>
  <c r="U63" i="53"/>
  <c r="T63" i="53"/>
  <c r="AH62" i="53"/>
  <c r="AH74" i="53" s="1"/>
  <c r="AG62" i="53"/>
  <c r="AG74" i="53" s="1"/>
  <c r="AF62" i="53"/>
  <c r="AE62" i="53"/>
  <c r="AD62" i="53"/>
  <c r="AD74" i="53" s="1"/>
  <c r="AC62" i="53"/>
  <c r="AC74" i="53" s="1"/>
  <c r="AB62" i="53"/>
  <c r="AA62" i="53"/>
  <c r="Z62" i="53"/>
  <c r="Z74" i="53" s="1"/>
  <c r="Y62" i="53"/>
  <c r="Y74" i="53" s="1"/>
  <c r="X62" i="53"/>
  <c r="W62" i="53"/>
  <c r="V62" i="53"/>
  <c r="V74" i="53" s="1"/>
  <c r="U62" i="53"/>
  <c r="U74" i="53" s="1"/>
  <c r="T62" i="53"/>
  <c r="AH61" i="53"/>
  <c r="AG61" i="53"/>
  <c r="AF61" i="53"/>
  <c r="AF74" i="53" s="1"/>
  <c r="AE61" i="53"/>
  <c r="AE74" i="53" s="1"/>
  <c r="AD61" i="53"/>
  <c r="AC61" i="53"/>
  <c r="AB61" i="53"/>
  <c r="AB74" i="53" s="1"/>
  <c r="AA61" i="53"/>
  <c r="AA74" i="53" s="1"/>
  <c r="Z61" i="53"/>
  <c r="Y61" i="53"/>
  <c r="X61" i="53"/>
  <c r="X74" i="53" s="1"/>
  <c r="W61" i="53"/>
  <c r="W74" i="53" s="1"/>
  <c r="V61" i="53"/>
  <c r="U61" i="53"/>
  <c r="T74" i="53"/>
  <c r="AH60" i="53"/>
  <c r="AG60" i="53"/>
  <c r="AF60" i="53"/>
  <c r="AE60" i="53"/>
  <c r="AD60" i="53"/>
  <c r="AC60" i="53"/>
  <c r="AB60" i="53"/>
  <c r="AA60" i="53"/>
  <c r="Z60" i="53"/>
  <c r="Y60" i="53"/>
  <c r="X60" i="53"/>
  <c r="W60" i="53"/>
  <c r="V60" i="53"/>
  <c r="U60" i="53"/>
  <c r="T60" i="53"/>
  <c r="Q60" i="53"/>
  <c r="P60" i="53"/>
  <c r="O60" i="53"/>
  <c r="N60" i="53"/>
  <c r="M60" i="53"/>
  <c r="L60" i="53"/>
  <c r="K60" i="53"/>
  <c r="J60" i="53"/>
  <c r="I60" i="53"/>
  <c r="H60" i="53"/>
  <c r="G60" i="53"/>
  <c r="F60" i="53"/>
  <c r="E60" i="53"/>
  <c r="D60" i="53"/>
  <c r="K18" i="63" l="1"/>
  <c r="I18" i="63"/>
  <c r="O18" i="63"/>
  <c r="Q18" i="63"/>
  <c r="M18" i="63"/>
  <c r="C18" i="63"/>
  <c r="L18" i="63"/>
  <c r="D18" i="63"/>
  <c r="N18" i="63"/>
  <c r="J18" i="63"/>
  <c r="F18" i="63"/>
  <c r="P18" i="63"/>
  <c r="H18" i="63"/>
  <c r="C12" i="61"/>
  <c r="C6" i="61" l="1"/>
  <c r="C5" i="61"/>
  <c r="J7" i="59" l="1"/>
  <c r="K7" i="59"/>
  <c r="L7" i="59"/>
  <c r="M7" i="59"/>
  <c r="N7" i="59"/>
  <c r="O7" i="59"/>
  <c r="P7" i="59"/>
  <c r="Q7" i="59"/>
  <c r="G30" i="58" l="1"/>
  <c r="K30" i="58"/>
  <c r="L30" i="58"/>
  <c r="M30" i="58"/>
  <c r="N30" i="58"/>
  <c r="O30" i="58"/>
  <c r="P30" i="58"/>
  <c r="Q30" i="58"/>
  <c r="R30" i="58"/>
  <c r="S30" i="58"/>
  <c r="L11" i="58"/>
  <c r="M11" i="58"/>
  <c r="N11" i="58"/>
  <c r="O11" i="58"/>
  <c r="P11" i="58"/>
  <c r="Q11" i="58"/>
  <c r="R11" i="58"/>
  <c r="S11" i="58"/>
  <c r="L12" i="58"/>
  <c r="M12" i="58"/>
  <c r="N12" i="58"/>
  <c r="O12" i="58"/>
  <c r="P12" i="58"/>
  <c r="Q12" i="58"/>
  <c r="R12" i="58"/>
  <c r="S12" i="58"/>
  <c r="L4" i="58"/>
  <c r="M4" i="58"/>
  <c r="N4" i="58"/>
  <c r="O4" i="58"/>
  <c r="P4" i="58"/>
  <c r="Q4" i="58"/>
  <c r="R4" i="58"/>
  <c r="S4" i="58"/>
  <c r="L5" i="58"/>
  <c r="M5" i="58"/>
  <c r="N5" i="58"/>
  <c r="O5" i="58"/>
  <c r="P5" i="58"/>
  <c r="Q5" i="58"/>
  <c r="R5" i="58"/>
  <c r="S5" i="58"/>
  <c r="L6" i="58"/>
  <c r="M6" i="58"/>
  <c r="N6" i="58"/>
  <c r="O6" i="58"/>
  <c r="P6" i="58"/>
  <c r="Q6" i="58"/>
  <c r="R6" i="58"/>
  <c r="S6" i="58"/>
  <c r="J32" i="60"/>
  <c r="Q28" i="60"/>
  <c r="P28" i="60"/>
  <c r="O28" i="60"/>
  <c r="N28" i="60"/>
  <c r="M28" i="60"/>
  <c r="L28" i="60"/>
  <c r="K28" i="60"/>
  <c r="J28" i="60"/>
  <c r="I28" i="60"/>
  <c r="H28" i="60"/>
  <c r="G28" i="60"/>
  <c r="F28" i="60"/>
  <c r="E28" i="60"/>
  <c r="D28" i="60"/>
  <c r="C28" i="60"/>
  <c r="Q27" i="60"/>
  <c r="P27" i="60"/>
  <c r="O27" i="60"/>
  <c r="N27" i="60"/>
  <c r="M27" i="60"/>
  <c r="L27" i="60"/>
  <c r="K27" i="60"/>
  <c r="J27" i="60"/>
  <c r="I27" i="60"/>
  <c r="H27" i="60"/>
  <c r="G27" i="60"/>
  <c r="F27" i="60"/>
  <c r="E27" i="60"/>
  <c r="D27" i="60"/>
  <c r="C27" i="60"/>
  <c r="Q26" i="60"/>
  <c r="P26" i="60"/>
  <c r="O26" i="60"/>
  <c r="N26" i="60"/>
  <c r="M26" i="60"/>
  <c r="L26" i="60"/>
  <c r="K26" i="60"/>
  <c r="J26" i="60"/>
  <c r="I26" i="60"/>
  <c r="H26" i="60"/>
  <c r="G26" i="60"/>
  <c r="F26" i="60"/>
  <c r="E26" i="60"/>
  <c r="D26" i="60"/>
  <c r="C26" i="60"/>
  <c r="Q25" i="60"/>
  <c r="P25" i="60"/>
  <c r="O25" i="60"/>
  <c r="N25" i="60"/>
  <c r="M25" i="60"/>
  <c r="L25" i="60"/>
  <c r="K25" i="60"/>
  <c r="J25" i="60"/>
  <c r="I25" i="60"/>
  <c r="H25" i="60"/>
  <c r="G25" i="60"/>
  <c r="F25" i="60"/>
  <c r="E25" i="60"/>
  <c r="D25" i="60"/>
  <c r="C25" i="60"/>
  <c r="G24" i="60"/>
  <c r="J24" i="60"/>
  <c r="K24" i="60"/>
  <c r="K40" i="60" s="1"/>
  <c r="L24" i="60"/>
  <c r="M24" i="60"/>
  <c r="M40" i="60" s="1"/>
  <c r="N24" i="60"/>
  <c r="O24" i="60"/>
  <c r="O40" i="60" s="1"/>
  <c r="P24" i="60"/>
  <c r="Q24" i="60"/>
  <c r="Q40" i="60" s="1"/>
  <c r="I29" i="60"/>
  <c r="J29" i="60"/>
  <c r="K29" i="60"/>
  <c r="L29" i="60"/>
  <c r="M29" i="60"/>
  <c r="N29" i="60"/>
  <c r="O29" i="60"/>
  <c r="P29" i="60"/>
  <c r="Q29" i="60"/>
  <c r="G30" i="60"/>
  <c r="J30" i="60"/>
  <c r="K30" i="60"/>
  <c r="K46" i="60" s="1"/>
  <c r="L30" i="60"/>
  <c r="M30" i="60"/>
  <c r="M46" i="60" s="1"/>
  <c r="N30" i="60"/>
  <c r="O30" i="60"/>
  <c r="O46" i="60" s="1"/>
  <c r="P30" i="60"/>
  <c r="Q30" i="60"/>
  <c r="Q46" i="60" s="1"/>
  <c r="I31" i="60"/>
  <c r="J31" i="60"/>
  <c r="K31" i="60"/>
  <c r="L31" i="60"/>
  <c r="M31" i="60"/>
  <c r="N31" i="60"/>
  <c r="O31" i="60"/>
  <c r="P31" i="60"/>
  <c r="Q31" i="60"/>
  <c r="E20" i="60"/>
  <c r="J20" i="60"/>
  <c r="K20" i="60"/>
  <c r="K32" i="60" s="1"/>
  <c r="L20" i="60"/>
  <c r="M20" i="60"/>
  <c r="N20" i="60"/>
  <c r="N32" i="60" s="1"/>
  <c r="O20" i="60"/>
  <c r="O32" i="60" s="1"/>
  <c r="P20" i="60"/>
  <c r="Q20" i="60"/>
  <c r="J21" i="60"/>
  <c r="K21" i="60"/>
  <c r="L21" i="60"/>
  <c r="M21" i="60"/>
  <c r="N21" i="60"/>
  <c r="O21" i="60"/>
  <c r="P21" i="60"/>
  <c r="Q21" i="60"/>
  <c r="J22" i="60"/>
  <c r="K22" i="60"/>
  <c r="L22" i="60"/>
  <c r="M22" i="60"/>
  <c r="M38" i="60" s="1"/>
  <c r="N22" i="60"/>
  <c r="O22" i="60"/>
  <c r="P22" i="60"/>
  <c r="Q22" i="60"/>
  <c r="Q38" i="60" s="1"/>
  <c r="E23" i="60"/>
  <c r="I23" i="60"/>
  <c r="J23" i="60"/>
  <c r="K23" i="60"/>
  <c r="L23" i="60"/>
  <c r="M23" i="60"/>
  <c r="N23" i="60"/>
  <c r="O23" i="60"/>
  <c r="P23" i="60"/>
  <c r="Q23" i="60"/>
  <c r="C24" i="60"/>
  <c r="C5" i="60"/>
  <c r="D5" i="60"/>
  <c r="E5" i="60"/>
  <c r="F5" i="60"/>
  <c r="G5" i="60"/>
  <c r="H5" i="60"/>
  <c r="I5" i="60"/>
  <c r="J5" i="60"/>
  <c r="K5" i="60"/>
  <c r="L5" i="60"/>
  <c r="M5" i="60"/>
  <c r="N5" i="60"/>
  <c r="O5" i="60"/>
  <c r="P5" i="60"/>
  <c r="Q5" i="60"/>
  <c r="C6" i="60"/>
  <c r="D6" i="60"/>
  <c r="E6" i="60"/>
  <c r="F6" i="60"/>
  <c r="G6" i="60"/>
  <c r="H6" i="60"/>
  <c r="I6" i="60"/>
  <c r="J6" i="60"/>
  <c r="K6" i="60"/>
  <c r="L6" i="60"/>
  <c r="M6" i="60"/>
  <c r="N6" i="60"/>
  <c r="O6" i="60"/>
  <c r="P6" i="60"/>
  <c r="Q6" i="60"/>
  <c r="C7" i="60"/>
  <c r="D7" i="60"/>
  <c r="E7" i="60"/>
  <c r="F7" i="60"/>
  <c r="G7" i="60"/>
  <c r="H7" i="60"/>
  <c r="I7" i="60"/>
  <c r="J7" i="60"/>
  <c r="K7" i="60"/>
  <c r="L7" i="60"/>
  <c r="M7" i="60"/>
  <c r="N7" i="60"/>
  <c r="O7" i="60"/>
  <c r="P7" i="60"/>
  <c r="Q7" i="60"/>
  <c r="C8" i="60"/>
  <c r="D8" i="60"/>
  <c r="E8" i="60"/>
  <c r="F8" i="60"/>
  <c r="G8" i="60"/>
  <c r="H8" i="60"/>
  <c r="I8" i="60"/>
  <c r="J8" i="60"/>
  <c r="K8" i="60"/>
  <c r="L8" i="60"/>
  <c r="M8" i="60"/>
  <c r="N8" i="60"/>
  <c r="O8" i="60"/>
  <c r="P8" i="60"/>
  <c r="Q8" i="60"/>
  <c r="C9" i="60"/>
  <c r="D9" i="60"/>
  <c r="E9" i="60"/>
  <c r="F9" i="60"/>
  <c r="G9" i="60"/>
  <c r="H9" i="60"/>
  <c r="I9" i="60"/>
  <c r="J9" i="60"/>
  <c r="K9" i="60"/>
  <c r="L9" i="60"/>
  <c r="M9" i="60"/>
  <c r="N9" i="60"/>
  <c r="O9" i="60"/>
  <c r="P9" i="60"/>
  <c r="Q9" i="60"/>
  <c r="C10" i="60"/>
  <c r="D10" i="60"/>
  <c r="E10" i="60"/>
  <c r="F10" i="60"/>
  <c r="G10" i="60"/>
  <c r="H10" i="60"/>
  <c r="I10" i="60"/>
  <c r="J10" i="60"/>
  <c r="K10" i="60"/>
  <c r="L10" i="60"/>
  <c r="M10" i="60"/>
  <c r="N10" i="60"/>
  <c r="O10" i="60"/>
  <c r="P10" i="60"/>
  <c r="Q10" i="60"/>
  <c r="C11" i="60"/>
  <c r="D11" i="60"/>
  <c r="E11" i="60"/>
  <c r="F11" i="60"/>
  <c r="G11" i="60"/>
  <c r="H11" i="60"/>
  <c r="I11" i="60"/>
  <c r="J11" i="60"/>
  <c r="K11" i="60"/>
  <c r="L11" i="60"/>
  <c r="M11" i="60"/>
  <c r="N11" i="60"/>
  <c r="O11" i="60"/>
  <c r="P11" i="60"/>
  <c r="Q11" i="60"/>
  <c r="C12" i="60"/>
  <c r="D12" i="60"/>
  <c r="E12" i="60"/>
  <c r="F12" i="60"/>
  <c r="G12" i="60"/>
  <c r="H12" i="60"/>
  <c r="I12" i="60"/>
  <c r="J12" i="60"/>
  <c r="K12" i="60"/>
  <c r="L12" i="60"/>
  <c r="M12" i="60"/>
  <c r="N12" i="60"/>
  <c r="O12" i="60"/>
  <c r="P12" i="60"/>
  <c r="Q12" i="60"/>
  <c r="C13" i="60"/>
  <c r="D13" i="60"/>
  <c r="E13" i="60"/>
  <c r="F13" i="60"/>
  <c r="G13" i="60"/>
  <c r="H13" i="60"/>
  <c r="I13" i="60"/>
  <c r="J13" i="60"/>
  <c r="K13" i="60"/>
  <c r="L13" i="60"/>
  <c r="M13" i="60"/>
  <c r="N13" i="60"/>
  <c r="O13" i="60"/>
  <c r="P13" i="60"/>
  <c r="Q13" i="60"/>
  <c r="C14" i="60"/>
  <c r="D14" i="60"/>
  <c r="E14" i="60"/>
  <c r="F14" i="60"/>
  <c r="G14" i="60"/>
  <c r="H14" i="60"/>
  <c r="I14" i="60"/>
  <c r="J14" i="60"/>
  <c r="K14" i="60"/>
  <c r="L14" i="60"/>
  <c r="M14" i="60"/>
  <c r="N14" i="60"/>
  <c r="O14" i="60"/>
  <c r="P14" i="60"/>
  <c r="Q14" i="60"/>
  <c r="C15" i="60"/>
  <c r="D15" i="60"/>
  <c r="E15" i="60"/>
  <c r="F15" i="60"/>
  <c r="G15" i="60"/>
  <c r="H15" i="60"/>
  <c r="I15" i="60"/>
  <c r="J15" i="60"/>
  <c r="K15" i="60"/>
  <c r="L15" i="60"/>
  <c r="M15" i="60"/>
  <c r="N15" i="60"/>
  <c r="O15" i="60"/>
  <c r="P15" i="60"/>
  <c r="Q15" i="60"/>
  <c r="D4" i="60"/>
  <c r="E4" i="60"/>
  <c r="F4" i="60"/>
  <c r="G4" i="60"/>
  <c r="H4" i="60"/>
  <c r="I4" i="60"/>
  <c r="J4" i="60"/>
  <c r="K4" i="60"/>
  <c r="L4" i="60"/>
  <c r="M4" i="60"/>
  <c r="N4" i="60"/>
  <c r="O4" i="60"/>
  <c r="P4" i="60"/>
  <c r="Q4" i="60"/>
  <c r="C4" i="60"/>
  <c r="AA5" i="59"/>
  <c r="AB5" i="59"/>
  <c r="M39" i="58" s="1"/>
  <c r="AC5" i="59"/>
  <c r="N39" i="58" s="1"/>
  <c r="N35" i="58" s="1"/>
  <c r="AD5" i="59"/>
  <c r="AE5" i="59"/>
  <c r="AF5" i="59"/>
  <c r="AG5" i="59"/>
  <c r="R39" i="58" s="1"/>
  <c r="AH5" i="59"/>
  <c r="V6" i="59"/>
  <c r="X6" i="59"/>
  <c r="AA6" i="59"/>
  <c r="L24" i="58" s="1"/>
  <c r="AB6" i="59"/>
  <c r="M40" i="58" s="1"/>
  <c r="M36" i="58" s="1"/>
  <c r="AC6" i="59"/>
  <c r="AD6" i="59"/>
  <c r="AE6" i="59"/>
  <c r="P24" i="58" s="1"/>
  <c r="AF6" i="59"/>
  <c r="AG6" i="59"/>
  <c r="AH6" i="59"/>
  <c r="S24" i="58" s="1"/>
  <c r="AA7" i="59"/>
  <c r="L32" i="58" s="1"/>
  <c r="AB7" i="59"/>
  <c r="AS7" i="59" s="1"/>
  <c r="AC7" i="59"/>
  <c r="AD7" i="59"/>
  <c r="O41" i="58" s="1"/>
  <c r="AE7" i="59"/>
  <c r="P32" i="58" s="1"/>
  <c r="AF7" i="59"/>
  <c r="AW7" i="59" s="1"/>
  <c r="AG7" i="59"/>
  <c r="AH7" i="59"/>
  <c r="S32" i="58" s="1"/>
  <c r="J5" i="59"/>
  <c r="L18" i="58" s="1"/>
  <c r="K5" i="59"/>
  <c r="M18" i="58" s="1"/>
  <c r="L5" i="59"/>
  <c r="M5" i="59"/>
  <c r="O18" i="58" s="1"/>
  <c r="N5" i="59"/>
  <c r="P18" i="58" s="1"/>
  <c r="O5" i="59"/>
  <c r="Q18" i="58" s="1"/>
  <c r="P5" i="59"/>
  <c r="Q5" i="59"/>
  <c r="J6" i="59"/>
  <c r="L19" i="58" s="1"/>
  <c r="K6" i="59"/>
  <c r="M19" i="58" s="1"/>
  <c r="L6" i="59"/>
  <c r="N19" i="58" s="1"/>
  <c r="M6" i="59"/>
  <c r="O19" i="58" s="1"/>
  <c r="N6" i="59"/>
  <c r="P19" i="58" s="1"/>
  <c r="O6" i="59"/>
  <c r="Q19" i="58" s="1"/>
  <c r="P6" i="59"/>
  <c r="R19" i="58" s="1"/>
  <c r="Q6" i="59"/>
  <c r="AH1" i="54"/>
  <c r="U1" i="54"/>
  <c r="D24" i="60" s="1"/>
  <c r="V1" i="54"/>
  <c r="W1" i="54"/>
  <c r="F29" i="60" s="1"/>
  <c r="X1" i="54"/>
  <c r="G23" i="60" s="1"/>
  <c r="G39" i="60" s="1"/>
  <c r="Y1" i="54"/>
  <c r="H24" i="60" s="1"/>
  <c r="Z1" i="54"/>
  <c r="AA1" i="54"/>
  <c r="AB1" i="54"/>
  <c r="AC1" i="54"/>
  <c r="AD1" i="54"/>
  <c r="AE1" i="54"/>
  <c r="AF1" i="54"/>
  <c r="AG1" i="54"/>
  <c r="T1" i="54"/>
  <c r="C29" i="60" s="1"/>
  <c r="C45" i="60" s="1"/>
  <c r="BI18" i="56"/>
  <c r="BJ18" i="56"/>
  <c r="BK18" i="56"/>
  <c r="BL18" i="56"/>
  <c r="BM18" i="56"/>
  <c r="BN18" i="56"/>
  <c r="BO18" i="56"/>
  <c r="BP18" i="56"/>
  <c r="BB6" i="56"/>
  <c r="BC6" i="56"/>
  <c r="BD6" i="56"/>
  <c r="BE6" i="56"/>
  <c r="BF6" i="56"/>
  <c r="BG6" i="56"/>
  <c r="BH6" i="56"/>
  <c r="BI6" i="56"/>
  <c r="BJ6" i="56"/>
  <c r="BK6" i="56"/>
  <c r="BL6" i="56"/>
  <c r="BM6" i="56"/>
  <c r="BN6" i="56"/>
  <c r="BO6" i="56"/>
  <c r="BP6" i="56"/>
  <c r="BB7" i="56"/>
  <c r="BC7" i="56"/>
  <c r="BD7" i="56"/>
  <c r="BE7" i="56"/>
  <c r="BF7" i="56"/>
  <c r="BG7" i="56"/>
  <c r="BH7" i="56"/>
  <c r="BI7" i="56"/>
  <c r="BJ7" i="56"/>
  <c r="BK7" i="56"/>
  <c r="BL7" i="56"/>
  <c r="BM7" i="56"/>
  <c r="BN7" i="56"/>
  <c r="BO7" i="56"/>
  <c r="BP7" i="56"/>
  <c r="BB8" i="56"/>
  <c r="BC8" i="56"/>
  <c r="BD8" i="56"/>
  <c r="BE8" i="56"/>
  <c r="BF8" i="56"/>
  <c r="BG8" i="56"/>
  <c r="BH8" i="56"/>
  <c r="BI8" i="56"/>
  <c r="BJ8" i="56"/>
  <c r="BK8" i="56"/>
  <c r="BL8" i="56"/>
  <c r="BM8" i="56"/>
  <c r="BN8" i="56"/>
  <c r="BO8" i="56"/>
  <c r="BP8" i="56"/>
  <c r="BB9" i="56"/>
  <c r="BC9" i="56"/>
  <c r="BD9" i="56"/>
  <c r="BE9" i="56"/>
  <c r="BF9" i="56"/>
  <c r="BG9" i="56"/>
  <c r="BH9" i="56"/>
  <c r="BI9" i="56"/>
  <c r="BJ9" i="56"/>
  <c r="BK9" i="56"/>
  <c r="BL9" i="56"/>
  <c r="BM9" i="56"/>
  <c r="BN9" i="56"/>
  <c r="BO9" i="56"/>
  <c r="BP9" i="56"/>
  <c r="BB10" i="56"/>
  <c r="BC10" i="56"/>
  <c r="BD10" i="56"/>
  <c r="BE10" i="56"/>
  <c r="BF10" i="56"/>
  <c r="BG10" i="56"/>
  <c r="BH10" i="56"/>
  <c r="BI10" i="56"/>
  <c r="BJ10" i="56"/>
  <c r="BK10" i="56"/>
  <c r="BL10" i="56"/>
  <c r="BM10" i="56"/>
  <c r="BN10" i="56"/>
  <c r="BO10" i="56"/>
  <c r="BP10" i="56"/>
  <c r="BB11" i="56"/>
  <c r="BC11" i="56"/>
  <c r="BD11" i="56"/>
  <c r="BE11" i="56"/>
  <c r="BF11" i="56"/>
  <c r="BG11" i="56"/>
  <c r="BH11" i="56"/>
  <c r="BI11" i="56"/>
  <c r="BJ11" i="56"/>
  <c r="BK11" i="56"/>
  <c r="BL11" i="56"/>
  <c r="BM11" i="56"/>
  <c r="BN11" i="56"/>
  <c r="BO11" i="56"/>
  <c r="BP11" i="56"/>
  <c r="BB12" i="56"/>
  <c r="BC12" i="56"/>
  <c r="BD12" i="56"/>
  <c r="BE12" i="56"/>
  <c r="BF12" i="56"/>
  <c r="BG12" i="56"/>
  <c r="BH12" i="56"/>
  <c r="BI12" i="56"/>
  <c r="BJ12" i="56"/>
  <c r="BK12" i="56"/>
  <c r="BL12" i="56"/>
  <c r="BM12" i="56"/>
  <c r="BN12" i="56"/>
  <c r="BO12" i="56"/>
  <c r="BP12" i="56"/>
  <c r="BB13" i="56"/>
  <c r="BC13" i="56"/>
  <c r="BD13" i="56"/>
  <c r="BE13" i="56"/>
  <c r="BF13" i="56"/>
  <c r="BG13" i="56"/>
  <c r="BH13" i="56"/>
  <c r="BI13" i="56"/>
  <c r="BJ13" i="56"/>
  <c r="BK13" i="56"/>
  <c r="BL13" i="56"/>
  <c r="BM13" i="56"/>
  <c r="BN13" i="56"/>
  <c r="BO13" i="56"/>
  <c r="BP13" i="56"/>
  <c r="BB14" i="56"/>
  <c r="BC14" i="56"/>
  <c r="BD14" i="56"/>
  <c r="BE14" i="56"/>
  <c r="BF14" i="56"/>
  <c r="BG14" i="56"/>
  <c r="BH14" i="56"/>
  <c r="BI14" i="56"/>
  <c r="BJ14" i="56"/>
  <c r="BK14" i="56"/>
  <c r="BL14" i="56"/>
  <c r="BM14" i="56"/>
  <c r="BN14" i="56"/>
  <c r="BO14" i="56"/>
  <c r="BP14" i="56"/>
  <c r="BB15" i="56"/>
  <c r="BC15" i="56"/>
  <c r="BD15" i="56"/>
  <c r="BE15" i="56"/>
  <c r="BF15" i="56"/>
  <c r="BG15" i="56"/>
  <c r="BH15" i="56"/>
  <c r="BI15" i="56"/>
  <c r="BJ15" i="56"/>
  <c r="BK15" i="56"/>
  <c r="BL15" i="56"/>
  <c r="BM15" i="56"/>
  <c r="BN15" i="56"/>
  <c r="BO15" i="56"/>
  <c r="BP15" i="56"/>
  <c r="BB16" i="56"/>
  <c r="BC16" i="56"/>
  <c r="BD16" i="56"/>
  <c r="BE16" i="56"/>
  <c r="BF16" i="56"/>
  <c r="BG16" i="56"/>
  <c r="BH16" i="56"/>
  <c r="BI16" i="56"/>
  <c r="BJ16" i="56"/>
  <c r="BK16" i="56"/>
  <c r="BL16" i="56"/>
  <c r="BM16" i="56"/>
  <c r="BN16" i="56"/>
  <c r="BO16" i="56"/>
  <c r="BP16" i="56"/>
  <c r="BC5" i="56"/>
  <c r="BD5" i="56"/>
  <c r="BE5" i="56"/>
  <c r="BF5" i="56"/>
  <c r="BG5" i="56"/>
  <c r="BH5" i="56"/>
  <c r="BI5" i="56"/>
  <c r="BJ5" i="56"/>
  <c r="BK5" i="56"/>
  <c r="BL5" i="56"/>
  <c r="BM5" i="56"/>
  <c r="BN5" i="56"/>
  <c r="BO5" i="56"/>
  <c r="BP5" i="56"/>
  <c r="BB5" i="56"/>
  <c r="AL18" i="56"/>
  <c r="U7" i="59" s="1"/>
  <c r="AM18" i="56"/>
  <c r="V7" i="59" s="1"/>
  <c r="AN18" i="56"/>
  <c r="W7" i="59" s="1"/>
  <c r="AO18" i="56"/>
  <c r="X7" i="59" s="1"/>
  <c r="AP18" i="56"/>
  <c r="Y7" i="59" s="1"/>
  <c r="AQ18" i="56"/>
  <c r="Z7" i="59" s="1"/>
  <c r="AR18" i="56"/>
  <c r="AS18" i="56"/>
  <c r="AT18" i="56"/>
  <c r="AU18" i="56"/>
  <c r="AV18" i="56"/>
  <c r="AW18" i="56"/>
  <c r="AX18" i="56"/>
  <c r="AY18" i="56"/>
  <c r="AK18" i="56"/>
  <c r="U18" i="56"/>
  <c r="D7" i="59" s="1"/>
  <c r="F30" i="58" s="1"/>
  <c r="V18" i="56"/>
  <c r="E7" i="59" s="1"/>
  <c r="W18" i="56"/>
  <c r="F7" i="59" s="1"/>
  <c r="H30" i="58" s="1"/>
  <c r="X18" i="56"/>
  <c r="G7" i="59" s="1"/>
  <c r="I30" i="58" s="1"/>
  <c r="Y18" i="56"/>
  <c r="H7" i="59" s="1"/>
  <c r="J30" i="58" s="1"/>
  <c r="Z18" i="56"/>
  <c r="I7" i="59" s="1"/>
  <c r="AA18" i="56"/>
  <c r="AB18" i="56"/>
  <c r="AC18" i="56"/>
  <c r="AD18" i="56"/>
  <c r="AE18" i="56"/>
  <c r="AF18" i="56"/>
  <c r="AG18" i="56"/>
  <c r="AH18" i="56"/>
  <c r="T18" i="56"/>
  <c r="C7" i="59" s="1"/>
  <c r="E30" i="58" s="1"/>
  <c r="D18" i="56"/>
  <c r="E18" i="56"/>
  <c r="F18" i="56"/>
  <c r="G18" i="56"/>
  <c r="H18" i="56"/>
  <c r="I18" i="56"/>
  <c r="J18" i="56"/>
  <c r="K18" i="56"/>
  <c r="L18" i="56"/>
  <c r="M18" i="56"/>
  <c r="N18" i="56"/>
  <c r="O18" i="56"/>
  <c r="P18" i="56"/>
  <c r="Q18" i="56"/>
  <c r="C18" i="56"/>
  <c r="C6" i="56"/>
  <c r="D6" i="56"/>
  <c r="E6" i="56"/>
  <c r="F6" i="56"/>
  <c r="G6" i="56"/>
  <c r="H6" i="56"/>
  <c r="I6" i="56"/>
  <c r="J6" i="56"/>
  <c r="K6" i="56"/>
  <c r="L6" i="56"/>
  <c r="M6" i="56"/>
  <c r="N6" i="56"/>
  <c r="O6" i="56"/>
  <c r="P6" i="56"/>
  <c r="Q6" i="56"/>
  <c r="C7" i="56"/>
  <c r="D7" i="56"/>
  <c r="E7" i="56"/>
  <c r="F7" i="56"/>
  <c r="G7" i="56"/>
  <c r="H7" i="56"/>
  <c r="I7" i="56"/>
  <c r="J7" i="56"/>
  <c r="K7" i="56"/>
  <c r="L7" i="56"/>
  <c r="M7" i="56"/>
  <c r="N7" i="56"/>
  <c r="O7" i="56"/>
  <c r="P7" i="56"/>
  <c r="Q7" i="56"/>
  <c r="C8" i="56"/>
  <c r="D8" i="56"/>
  <c r="E8" i="56"/>
  <c r="F8" i="56"/>
  <c r="G8" i="56"/>
  <c r="H8" i="56"/>
  <c r="I8" i="56"/>
  <c r="J8" i="56"/>
  <c r="K8" i="56"/>
  <c r="L8" i="56"/>
  <c r="M8" i="56"/>
  <c r="N8" i="56"/>
  <c r="O8" i="56"/>
  <c r="P8" i="56"/>
  <c r="Q8" i="56"/>
  <c r="C9" i="56"/>
  <c r="D9" i="56"/>
  <c r="E9" i="56"/>
  <c r="F9" i="56"/>
  <c r="G9" i="56"/>
  <c r="H9" i="56"/>
  <c r="I9" i="56"/>
  <c r="J9" i="56"/>
  <c r="K9" i="56"/>
  <c r="L9" i="56"/>
  <c r="M9" i="56"/>
  <c r="N9" i="56"/>
  <c r="O9" i="56"/>
  <c r="P9" i="56"/>
  <c r="Q9" i="56"/>
  <c r="C10" i="56"/>
  <c r="D10" i="56"/>
  <c r="E10" i="56"/>
  <c r="F10" i="56"/>
  <c r="G10" i="56"/>
  <c r="H10" i="56"/>
  <c r="I10" i="56"/>
  <c r="J10" i="56"/>
  <c r="K10" i="56"/>
  <c r="L10" i="56"/>
  <c r="M10" i="56"/>
  <c r="N10" i="56"/>
  <c r="O10" i="56"/>
  <c r="P10" i="56"/>
  <c r="Q10" i="56"/>
  <c r="C11" i="56"/>
  <c r="D11" i="56"/>
  <c r="E11" i="56"/>
  <c r="F11" i="56"/>
  <c r="G11" i="56"/>
  <c r="H11" i="56"/>
  <c r="I11" i="56"/>
  <c r="J11" i="56"/>
  <c r="K11" i="56"/>
  <c r="L11" i="56"/>
  <c r="M11" i="56"/>
  <c r="N11" i="56"/>
  <c r="O11" i="56"/>
  <c r="P11" i="56"/>
  <c r="Q11" i="56"/>
  <c r="C12" i="56"/>
  <c r="D12" i="56"/>
  <c r="E12" i="56"/>
  <c r="F12" i="56"/>
  <c r="G12" i="56"/>
  <c r="H12" i="56"/>
  <c r="I12" i="56"/>
  <c r="J12" i="56"/>
  <c r="K12" i="56"/>
  <c r="L12" i="56"/>
  <c r="M12" i="56"/>
  <c r="N12" i="56"/>
  <c r="O12" i="56"/>
  <c r="P12" i="56"/>
  <c r="Q12" i="56"/>
  <c r="C13" i="56"/>
  <c r="D13" i="56"/>
  <c r="E13" i="56"/>
  <c r="F13" i="56"/>
  <c r="G13" i="56"/>
  <c r="H13" i="56"/>
  <c r="I13" i="56"/>
  <c r="J13" i="56"/>
  <c r="K13" i="56"/>
  <c r="L13" i="56"/>
  <c r="M13" i="56"/>
  <c r="N13" i="56"/>
  <c r="O13" i="56"/>
  <c r="P13" i="56"/>
  <c r="Q13" i="56"/>
  <c r="C14" i="56"/>
  <c r="D14" i="56"/>
  <c r="E14" i="56"/>
  <c r="F14" i="56"/>
  <c r="G14" i="56"/>
  <c r="H14" i="56"/>
  <c r="I14" i="56"/>
  <c r="J14" i="56"/>
  <c r="K14" i="56"/>
  <c r="L14" i="56"/>
  <c r="M14" i="56"/>
  <c r="N14" i="56"/>
  <c r="O14" i="56"/>
  <c r="P14" i="56"/>
  <c r="Q14" i="56"/>
  <c r="C15" i="56"/>
  <c r="D15" i="56"/>
  <c r="E15" i="56"/>
  <c r="F15" i="56"/>
  <c r="G15" i="56"/>
  <c r="H15" i="56"/>
  <c r="I15" i="56"/>
  <c r="J15" i="56"/>
  <c r="K15" i="56"/>
  <c r="L15" i="56"/>
  <c r="M15" i="56"/>
  <c r="N15" i="56"/>
  <c r="O15" i="56"/>
  <c r="P15" i="56"/>
  <c r="Q15" i="56"/>
  <c r="C16" i="56"/>
  <c r="D16" i="56"/>
  <c r="E16" i="56"/>
  <c r="F16" i="56"/>
  <c r="G16" i="56"/>
  <c r="H16" i="56"/>
  <c r="I16" i="56"/>
  <c r="J16" i="56"/>
  <c r="K16" i="56"/>
  <c r="L16" i="56"/>
  <c r="M16" i="56"/>
  <c r="N16" i="56"/>
  <c r="O16" i="56"/>
  <c r="P16" i="56"/>
  <c r="Q16" i="56"/>
  <c r="D5" i="56"/>
  <c r="E5" i="56"/>
  <c r="F5" i="56"/>
  <c r="G5" i="56"/>
  <c r="H5" i="56"/>
  <c r="I5" i="56"/>
  <c r="J5" i="56"/>
  <c r="K5" i="56"/>
  <c r="L5" i="56"/>
  <c r="M5" i="56"/>
  <c r="N5" i="56"/>
  <c r="O5" i="56"/>
  <c r="P5" i="56"/>
  <c r="Q5" i="56"/>
  <c r="C5" i="56"/>
  <c r="Q18" i="55"/>
  <c r="D18" i="55"/>
  <c r="E18" i="55"/>
  <c r="F18" i="55"/>
  <c r="G18" i="55"/>
  <c r="H18" i="55"/>
  <c r="I18" i="55"/>
  <c r="J18" i="55"/>
  <c r="K18" i="55"/>
  <c r="L18" i="55"/>
  <c r="M18" i="55"/>
  <c r="N18" i="55"/>
  <c r="O18" i="55"/>
  <c r="P18" i="55"/>
  <c r="C18" i="55"/>
  <c r="C6" i="55"/>
  <c r="D6" i="55"/>
  <c r="E6" i="55"/>
  <c r="F6" i="55"/>
  <c r="G6" i="55"/>
  <c r="H6" i="55"/>
  <c r="I6" i="55"/>
  <c r="J6" i="55"/>
  <c r="K6" i="55"/>
  <c r="L6" i="55"/>
  <c r="M6" i="55"/>
  <c r="N6" i="55"/>
  <c r="O6" i="55"/>
  <c r="P6" i="55"/>
  <c r="Q6" i="55"/>
  <c r="C7" i="55"/>
  <c r="D7" i="55"/>
  <c r="E7" i="55"/>
  <c r="F7" i="55"/>
  <c r="G7" i="55"/>
  <c r="H7" i="55"/>
  <c r="I7" i="55"/>
  <c r="J7" i="55"/>
  <c r="K7" i="55"/>
  <c r="L7" i="55"/>
  <c r="M7" i="55"/>
  <c r="N7" i="55"/>
  <c r="O7" i="55"/>
  <c r="P7" i="55"/>
  <c r="Q7" i="55"/>
  <c r="C8" i="55"/>
  <c r="D8" i="55"/>
  <c r="E8" i="55"/>
  <c r="F8" i="55"/>
  <c r="G8" i="55"/>
  <c r="H8" i="55"/>
  <c r="I8" i="55"/>
  <c r="J8" i="55"/>
  <c r="K8" i="55"/>
  <c r="L8" i="55"/>
  <c r="M8" i="55"/>
  <c r="N8" i="55"/>
  <c r="O8" i="55"/>
  <c r="P8" i="55"/>
  <c r="Q8" i="55"/>
  <c r="C9" i="55"/>
  <c r="D9" i="55"/>
  <c r="E9" i="55"/>
  <c r="F9" i="55"/>
  <c r="G9" i="55"/>
  <c r="H9" i="55"/>
  <c r="I9" i="55"/>
  <c r="J9" i="55"/>
  <c r="K9" i="55"/>
  <c r="L9" i="55"/>
  <c r="M9" i="55"/>
  <c r="N9" i="55"/>
  <c r="O9" i="55"/>
  <c r="P9" i="55"/>
  <c r="Q9" i="55"/>
  <c r="C10" i="55"/>
  <c r="D10" i="55"/>
  <c r="E10" i="55"/>
  <c r="F10" i="55"/>
  <c r="G10" i="55"/>
  <c r="H10" i="55"/>
  <c r="I10" i="55"/>
  <c r="J10" i="55"/>
  <c r="K10" i="55"/>
  <c r="L10" i="55"/>
  <c r="M10" i="55"/>
  <c r="N10" i="55"/>
  <c r="O10" i="55"/>
  <c r="P10" i="55"/>
  <c r="Q10" i="55"/>
  <c r="C11" i="55"/>
  <c r="D11" i="55"/>
  <c r="E11" i="55"/>
  <c r="F11" i="55"/>
  <c r="G11" i="55"/>
  <c r="H11" i="55"/>
  <c r="I11" i="55"/>
  <c r="J11" i="55"/>
  <c r="K11" i="55"/>
  <c r="L11" i="55"/>
  <c r="M11" i="55"/>
  <c r="N11" i="55"/>
  <c r="O11" i="55"/>
  <c r="P11" i="55"/>
  <c r="Q11" i="55"/>
  <c r="C12" i="55"/>
  <c r="D12" i="55"/>
  <c r="E12" i="55"/>
  <c r="F12" i="55"/>
  <c r="G12" i="55"/>
  <c r="H12" i="55"/>
  <c r="I12" i="55"/>
  <c r="J12" i="55"/>
  <c r="K12" i="55"/>
  <c r="L12" i="55"/>
  <c r="M12" i="55"/>
  <c r="N12" i="55"/>
  <c r="O12" i="55"/>
  <c r="P12" i="55"/>
  <c r="Q12" i="55"/>
  <c r="C13" i="55"/>
  <c r="D13" i="55"/>
  <c r="E13" i="55"/>
  <c r="F13" i="55"/>
  <c r="G13" i="55"/>
  <c r="H13" i="55"/>
  <c r="I13" i="55"/>
  <c r="J13" i="55"/>
  <c r="K13" i="55"/>
  <c r="L13" i="55"/>
  <c r="M13" i="55"/>
  <c r="N13" i="55"/>
  <c r="O13" i="55"/>
  <c r="P13" i="55"/>
  <c r="Q13" i="55"/>
  <c r="C14" i="55"/>
  <c r="D14" i="55"/>
  <c r="E14" i="55"/>
  <c r="F14" i="55"/>
  <c r="G14" i="55"/>
  <c r="H14" i="55"/>
  <c r="I14" i="55"/>
  <c r="J14" i="55"/>
  <c r="K14" i="55"/>
  <c r="L14" i="55"/>
  <c r="M14" i="55"/>
  <c r="N14" i="55"/>
  <c r="O14" i="55"/>
  <c r="P14" i="55"/>
  <c r="Q14" i="55"/>
  <c r="C15" i="55"/>
  <c r="D15" i="55"/>
  <c r="E15" i="55"/>
  <c r="F15" i="55"/>
  <c r="G15" i="55"/>
  <c r="H15" i="55"/>
  <c r="I15" i="55"/>
  <c r="J15" i="55"/>
  <c r="K15" i="55"/>
  <c r="L15" i="55"/>
  <c r="M15" i="55"/>
  <c r="N15" i="55"/>
  <c r="O15" i="55"/>
  <c r="P15" i="55"/>
  <c r="Q15" i="55"/>
  <c r="C16" i="55"/>
  <c r="D16" i="55"/>
  <c r="E16" i="55"/>
  <c r="F16" i="55"/>
  <c r="G16" i="55"/>
  <c r="H16" i="55"/>
  <c r="I16" i="55"/>
  <c r="J16" i="55"/>
  <c r="K16" i="55"/>
  <c r="L16" i="55"/>
  <c r="M16" i="55"/>
  <c r="N16" i="55"/>
  <c r="O16" i="55"/>
  <c r="P16" i="55"/>
  <c r="Q16" i="55"/>
  <c r="D5" i="55"/>
  <c r="E5" i="55"/>
  <c r="F5" i="55"/>
  <c r="G5" i="55"/>
  <c r="H5" i="55"/>
  <c r="I5" i="55"/>
  <c r="J5" i="55"/>
  <c r="K5" i="55"/>
  <c r="L5" i="55"/>
  <c r="M5" i="55"/>
  <c r="N5" i="55"/>
  <c r="O5" i="55"/>
  <c r="P5" i="55"/>
  <c r="Q5" i="55"/>
  <c r="C5" i="55"/>
  <c r="U18" i="55"/>
  <c r="D6" i="59" s="1"/>
  <c r="F19" i="58" s="1"/>
  <c r="V18" i="55"/>
  <c r="E6" i="59" s="1"/>
  <c r="G19" i="58" s="1"/>
  <c r="W18" i="55"/>
  <c r="F6" i="59" s="1"/>
  <c r="H19" i="58" s="1"/>
  <c r="X18" i="55"/>
  <c r="G6" i="59" s="1"/>
  <c r="I19" i="58" s="1"/>
  <c r="Y18" i="55"/>
  <c r="H6" i="59" s="1"/>
  <c r="J19" i="58" s="1"/>
  <c r="Z18" i="55"/>
  <c r="I6" i="59" s="1"/>
  <c r="K19" i="58" s="1"/>
  <c r="AA18" i="55"/>
  <c r="AB18" i="55"/>
  <c r="AC18" i="55"/>
  <c r="AD18" i="55"/>
  <c r="AE18" i="55"/>
  <c r="AF18" i="55"/>
  <c r="AG18" i="55"/>
  <c r="AH18" i="55"/>
  <c r="T18" i="55"/>
  <c r="AL18" i="55"/>
  <c r="BC18" i="55" s="1"/>
  <c r="F4" i="58" s="1"/>
  <c r="AM18" i="55"/>
  <c r="AN18" i="55"/>
  <c r="BE18" i="55" s="1"/>
  <c r="H4" i="58" s="1"/>
  <c r="AO18" i="55"/>
  <c r="AP18" i="55"/>
  <c r="BG18" i="55" s="1"/>
  <c r="J4" i="58" s="1"/>
  <c r="AQ18" i="55"/>
  <c r="Z6" i="59" s="1"/>
  <c r="AR18" i="55"/>
  <c r="AS18" i="55"/>
  <c r="AT18" i="55"/>
  <c r="BK18" i="55" s="1"/>
  <c r="AU18" i="55"/>
  <c r="AV18" i="55"/>
  <c r="AW18" i="55"/>
  <c r="AX18" i="55"/>
  <c r="BO18" i="55" s="1"/>
  <c r="AY18" i="55"/>
  <c r="AK18" i="55"/>
  <c r="BB18" i="55" s="1"/>
  <c r="E4" i="58" s="1"/>
  <c r="BI18" i="55"/>
  <c r="BM18" i="55"/>
  <c r="BC5" i="55"/>
  <c r="BD5" i="55"/>
  <c r="BE5" i="55"/>
  <c r="BF5" i="55"/>
  <c r="BG5" i="55"/>
  <c r="BH5" i="55"/>
  <c r="BI5" i="55"/>
  <c r="BJ5" i="55"/>
  <c r="BK5" i="55"/>
  <c r="BL5" i="55"/>
  <c r="BM5" i="55"/>
  <c r="BN5" i="55"/>
  <c r="BO5" i="55"/>
  <c r="BP5" i="55"/>
  <c r="BC6" i="55"/>
  <c r="BD6" i="55"/>
  <c r="BE6" i="55"/>
  <c r="BF6" i="55"/>
  <c r="BG6" i="55"/>
  <c r="BH6" i="55"/>
  <c r="BI6" i="55"/>
  <c r="BJ6" i="55"/>
  <c r="BK6" i="55"/>
  <c r="BL6" i="55"/>
  <c r="BM6" i="55"/>
  <c r="BN6" i="55"/>
  <c r="BO6" i="55"/>
  <c r="BP6" i="55"/>
  <c r="BC7" i="55"/>
  <c r="BD7" i="55"/>
  <c r="BE7" i="55"/>
  <c r="BF7" i="55"/>
  <c r="BG7" i="55"/>
  <c r="BH7" i="55"/>
  <c r="BI7" i="55"/>
  <c r="BJ7" i="55"/>
  <c r="BK7" i="55"/>
  <c r="BL7" i="55"/>
  <c r="BM7" i="55"/>
  <c r="BN7" i="55"/>
  <c r="BO7" i="55"/>
  <c r="BP7" i="55"/>
  <c r="BC8" i="55"/>
  <c r="BD8" i="55"/>
  <c r="BE8" i="55"/>
  <c r="BF8" i="55"/>
  <c r="BG8" i="55"/>
  <c r="BH8" i="55"/>
  <c r="BI8" i="55"/>
  <c r="BJ8" i="55"/>
  <c r="BK8" i="55"/>
  <c r="BL8" i="55"/>
  <c r="BM8" i="55"/>
  <c r="BN8" i="55"/>
  <c r="BO8" i="55"/>
  <c r="BP8" i="55"/>
  <c r="BC9" i="55"/>
  <c r="BD9" i="55"/>
  <c r="BE9" i="55"/>
  <c r="BF9" i="55"/>
  <c r="BG9" i="55"/>
  <c r="BH9" i="55"/>
  <c r="BI9" i="55"/>
  <c r="BJ9" i="55"/>
  <c r="BK9" i="55"/>
  <c r="BL9" i="55"/>
  <c r="BM9" i="55"/>
  <c r="BN9" i="55"/>
  <c r="BO9" i="55"/>
  <c r="BP9" i="55"/>
  <c r="BC10" i="55"/>
  <c r="BD10" i="55"/>
  <c r="BE10" i="55"/>
  <c r="BF10" i="55"/>
  <c r="BG10" i="55"/>
  <c r="BH10" i="55"/>
  <c r="BI10" i="55"/>
  <c r="BJ10" i="55"/>
  <c r="BK10" i="55"/>
  <c r="BL10" i="55"/>
  <c r="BM10" i="55"/>
  <c r="BN10" i="55"/>
  <c r="BO10" i="55"/>
  <c r="BP10" i="55"/>
  <c r="BC11" i="55"/>
  <c r="BD11" i="55"/>
  <c r="BE11" i="55"/>
  <c r="BF11" i="55"/>
  <c r="BG11" i="55"/>
  <c r="BH11" i="55"/>
  <c r="BI11" i="55"/>
  <c r="BJ11" i="55"/>
  <c r="BK11" i="55"/>
  <c r="BL11" i="55"/>
  <c r="BM11" i="55"/>
  <c r="BN11" i="55"/>
  <c r="BO11" i="55"/>
  <c r="BP11" i="55"/>
  <c r="BC12" i="55"/>
  <c r="BD12" i="55"/>
  <c r="BE12" i="55"/>
  <c r="BF12" i="55"/>
  <c r="BG12" i="55"/>
  <c r="BH12" i="55"/>
  <c r="BI12" i="55"/>
  <c r="BJ12" i="55"/>
  <c r="BK12" i="55"/>
  <c r="BL12" i="55"/>
  <c r="BM12" i="55"/>
  <c r="BN12" i="55"/>
  <c r="BO12" i="55"/>
  <c r="BP12" i="55"/>
  <c r="BC13" i="55"/>
  <c r="BD13" i="55"/>
  <c r="BE13" i="55"/>
  <c r="BF13" i="55"/>
  <c r="BG13" i="55"/>
  <c r="BH13" i="55"/>
  <c r="BI13" i="55"/>
  <c r="BJ13" i="55"/>
  <c r="BK13" i="55"/>
  <c r="BL13" i="55"/>
  <c r="BM13" i="55"/>
  <c r="BN13" i="55"/>
  <c r="BO13" i="55"/>
  <c r="BP13" i="55"/>
  <c r="BC14" i="55"/>
  <c r="BD14" i="55"/>
  <c r="BE14" i="55"/>
  <c r="BF14" i="55"/>
  <c r="BG14" i="55"/>
  <c r="BH14" i="55"/>
  <c r="BI14" i="55"/>
  <c r="BJ14" i="55"/>
  <c r="BK14" i="55"/>
  <c r="BL14" i="55"/>
  <c r="BM14" i="55"/>
  <c r="BN14" i="55"/>
  <c r="BO14" i="55"/>
  <c r="BP14" i="55"/>
  <c r="BC15" i="55"/>
  <c r="BD15" i="55"/>
  <c r="BE15" i="55"/>
  <c r="BF15" i="55"/>
  <c r="BG15" i="55"/>
  <c r="BH15" i="55"/>
  <c r="BI15" i="55"/>
  <c r="BJ15" i="55"/>
  <c r="BK15" i="55"/>
  <c r="BL15" i="55"/>
  <c r="BM15" i="55"/>
  <c r="BN15" i="55"/>
  <c r="BO15" i="55"/>
  <c r="BP15" i="55"/>
  <c r="BC16" i="55"/>
  <c r="BD16" i="55"/>
  <c r="BE16" i="55"/>
  <c r="BF16" i="55"/>
  <c r="BG16" i="55"/>
  <c r="BH16" i="55"/>
  <c r="BI16" i="55"/>
  <c r="BJ16" i="55"/>
  <c r="BK16" i="55"/>
  <c r="BL16" i="55"/>
  <c r="BM16" i="55"/>
  <c r="BN16" i="55"/>
  <c r="BO16" i="55"/>
  <c r="BP16" i="55"/>
  <c r="U18" i="54"/>
  <c r="D5" i="59" s="1"/>
  <c r="F18" i="58" s="1"/>
  <c r="V18" i="54"/>
  <c r="W18" i="54"/>
  <c r="F5" i="59" s="1"/>
  <c r="X18" i="54"/>
  <c r="I11" i="58" s="1"/>
  <c r="Y18" i="54"/>
  <c r="H5" i="59" s="1"/>
  <c r="J18" i="58" s="1"/>
  <c r="Z18" i="54"/>
  <c r="AA18" i="54"/>
  <c r="AB18" i="54"/>
  <c r="AC18" i="54"/>
  <c r="BK18" i="54" s="1"/>
  <c r="AD18" i="54"/>
  <c r="BL18" i="54" s="1"/>
  <c r="AE18" i="54"/>
  <c r="AF18" i="54"/>
  <c r="AG18" i="54"/>
  <c r="AH18" i="54"/>
  <c r="T18" i="54"/>
  <c r="C5" i="59" s="1"/>
  <c r="AL18" i="54"/>
  <c r="U5" i="59" s="1"/>
  <c r="AM18" i="54"/>
  <c r="V5" i="59" s="1"/>
  <c r="AN18" i="54"/>
  <c r="W5" i="59" s="1"/>
  <c r="AO18" i="54"/>
  <c r="X5" i="59" s="1"/>
  <c r="AP18" i="54"/>
  <c r="Y5" i="59" s="1"/>
  <c r="AQ18" i="54"/>
  <c r="Z5" i="59" s="1"/>
  <c r="AR18" i="54"/>
  <c r="BI18" i="54" s="1"/>
  <c r="AS18" i="54"/>
  <c r="AT18" i="54"/>
  <c r="AU18" i="54"/>
  <c r="AV18" i="54"/>
  <c r="BM18" i="54" s="1"/>
  <c r="AW18" i="54"/>
  <c r="AX18" i="54"/>
  <c r="AY18" i="54"/>
  <c r="AK18" i="54"/>
  <c r="T5" i="59" s="1"/>
  <c r="BO18" i="54"/>
  <c r="BP18" i="54"/>
  <c r="BB6" i="54"/>
  <c r="BC6" i="54"/>
  <c r="BD6" i="54"/>
  <c r="BE6" i="54"/>
  <c r="BF6" i="54"/>
  <c r="BG6" i="54"/>
  <c r="BH6" i="54"/>
  <c r="BI6" i="54"/>
  <c r="BJ6" i="54"/>
  <c r="BK6" i="54"/>
  <c r="BL6" i="54"/>
  <c r="BM6" i="54"/>
  <c r="BN6" i="54"/>
  <c r="BO6" i="54"/>
  <c r="BP6" i="54"/>
  <c r="BB7" i="54"/>
  <c r="BC7" i="54"/>
  <c r="BD7" i="54"/>
  <c r="BE7" i="54"/>
  <c r="BF7" i="54"/>
  <c r="BG7" i="54"/>
  <c r="BH7" i="54"/>
  <c r="BI7" i="54"/>
  <c r="BJ7" i="54"/>
  <c r="BK7" i="54"/>
  <c r="BL7" i="54"/>
  <c r="BM7" i="54"/>
  <c r="BN7" i="54"/>
  <c r="BO7" i="54"/>
  <c r="BP7" i="54"/>
  <c r="BB8" i="54"/>
  <c r="BC8" i="54"/>
  <c r="BD8" i="54"/>
  <c r="BE8" i="54"/>
  <c r="BF8" i="54"/>
  <c r="BG8" i="54"/>
  <c r="BH8" i="54"/>
  <c r="BI8" i="54"/>
  <c r="BJ8" i="54"/>
  <c r="BK8" i="54"/>
  <c r="BL8" i="54"/>
  <c r="BM8" i="54"/>
  <c r="BN8" i="54"/>
  <c r="BO8" i="54"/>
  <c r="BP8" i="54"/>
  <c r="BB9" i="54"/>
  <c r="BC9" i="54"/>
  <c r="BD9" i="54"/>
  <c r="BE9" i="54"/>
  <c r="BF9" i="54"/>
  <c r="BG9" i="54"/>
  <c r="BH9" i="54"/>
  <c r="BI9" i="54"/>
  <c r="BJ9" i="54"/>
  <c r="BK9" i="54"/>
  <c r="BL9" i="54"/>
  <c r="BM9" i="54"/>
  <c r="BN9" i="54"/>
  <c r="BO9" i="54"/>
  <c r="BP9" i="54"/>
  <c r="BB10" i="54"/>
  <c r="BC10" i="54"/>
  <c r="BD10" i="54"/>
  <c r="BE10" i="54"/>
  <c r="BF10" i="54"/>
  <c r="BG10" i="54"/>
  <c r="BH10" i="54"/>
  <c r="BI10" i="54"/>
  <c r="BJ10" i="54"/>
  <c r="BK10" i="54"/>
  <c r="BL10" i="54"/>
  <c r="BM10" i="54"/>
  <c r="BN10" i="54"/>
  <c r="BO10" i="54"/>
  <c r="BP10" i="54"/>
  <c r="BB11" i="54"/>
  <c r="BC11" i="54"/>
  <c r="BD11" i="54"/>
  <c r="BE11" i="54"/>
  <c r="BF11" i="54"/>
  <c r="BG11" i="54"/>
  <c r="BH11" i="54"/>
  <c r="BI11" i="54"/>
  <c r="BJ11" i="54"/>
  <c r="BK11" i="54"/>
  <c r="BL11" i="54"/>
  <c r="BM11" i="54"/>
  <c r="BN11" i="54"/>
  <c r="BO11" i="54"/>
  <c r="BP11" i="54"/>
  <c r="BB12" i="54"/>
  <c r="BC12" i="54"/>
  <c r="BD12" i="54"/>
  <c r="BE12" i="54"/>
  <c r="BF12" i="54"/>
  <c r="BG12" i="54"/>
  <c r="BH12" i="54"/>
  <c r="BI12" i="54"/>
  <c r="BJ12" i="54"/>
  <c r="BK12" i="54"/>
  <c r="BL12" i="54"/>
  <c r="BM12" i="54"/>
  <c r="BN12" i="54"/>
  <c r="BO12" i="54"/>
  <c r="BP12" i="54"/>
  <c r="BB13" i="54"/>
  <c r="BC13" i="54"/>
  <c r="BD13" i="54"/>
  <c r="BE13" i="54"/>
  <c r="BF13" i="54"/>
  <c r="BG13" i="54"/>
  <c r="BH13" i="54"/>
  <c r="BI13" i="54"/>
  <c r="BJ13" i="54"/>
  <c r="BK13" i="54"/>
  <c r="BL13" i="54"/>
  <c r="BM13" i="54"/>
  <c r="BN13" i="54"/>
  <c r="BO13" i="54"/>
  <c r="BP13" i="54"/>
  <c r="BB14" i="54"/>
  <c r="BC14" i="54"/>
  <c r="BD14" i="54"/>
  <c r="BE14" i="54"/>
  <c r="BF14" i="54"/>
  <c r="BG14" i="54"/>
  <c r="BH14" i="54"/>
  <c r="BI14" i="54"/>
  <c r="BJ14" i="54"/>
  <c r="BK14" i="54"/>
  <c r="BL14" i="54"/>
  <c r="BM14" i="54"/>
  <c r="BN14" i="54"/>
  <c r="BO14" i="54"/>
  <c r="BP14" i="54"/>
  <c r="BB15" i="54"/>
  <c r="BC15" i="54"/>
  <c r="BD15" i="54"/>
  <c r="BE15" i="54"/>
  <c r="BF15" i="54"/>
  <c r="BG15" i="54"/>
  <c r="BH15" i="54"/>
  <c r="BI15" i="54"/>
  <c r="BJ15" i="54"/>
  <c r="BK15" i="54"/>
  <c r="BL15" i="54"/>
  <c r="BM15" i="54"/>
  <c r="BN15" i="54"/>
  <c r="BO15" i="54"/>
  <c r="BP15" i="54"/>
  <c r="BB16" i="54"/>
  <c r="BC16" i="54"/>
  <c r="BD16" i="54"/>
  <c r="BE16" i="54"/>
  <c r="BF16" i="54"/>
  <c r="BG16" i="54"/>
  <c r="BH16" i="54"/>
  <c r="BI16" i="54"/>
  <c r="BJ16" i="54"/>
  <c r="BK16" i="54"/>
  <c r="BL16" i="54"/>
  <c r="BM16" i="54"/>
  <c r="BN16" i="54"/>
  <c r="BO16" i="54"/>
  <c r="BP16" i="54"/>
  <c r="BC5" i="54"/>
  <c r="BD5" i="54"/>
  <c r="BE5" i="54"/>
  <c r="BF5" i="54"/>
  <c r="BG5" i="54"/>
  <c r="BH5" i="54"/>
  <c r="BI5" i="54"/>
  <c r="BJ5" i="54"/>
  <c r="BK5" i="54"/>
  <c r="BL5" i="54"/>
  <c r="BM5" i="54"/>
  <c r="BN5" i="54"/>
  <c r="BO5" i="54"/>
  <c r="BP5" i="54"/>
  <c r="BB5" i="54"/>
  <c r="C6" i="54"/>
  <c r="D6" i="54"/>
  <c r="E6" i="54"/>
  <c r="F6" i="54"/>
  <c r="G6" i="54"/>
  <c r="H6" i="54"/>
  <c r="I6" i="54"/>
  <c r="J6" i="54"/>
  <c r="K6" i="54"/>
  <c r="L6" i="54"/>
  <c r="M6" i="54"/>
  <c r="N6" i="54"/>
  <c r="O6" i="54"/>
  <c r="P6" i="54"/>
  <c r="Q6" i="54"/>
  <c r="C7" i="54"/>
  <c r="D7" i="54"/>
  <c r="E7" i="54"/>
  <c r="F7" i="54"/>
  <c r="G7" i="54"/>
  <c r="H7" i="54"/>
  <c r="I7" i="54"/>
  <c r="J7" i="54"/>
  <c r="K7" i="54"/>
  <c r="L7" i="54"/>
  <c r="M7" i="54"/>
  <c r="N7" i="54"/>
  <c r="O7" i="54"/>
  <c r="P7" i="54"/>
  <c r="Q7" i="54"/>
  <c r="C8" i="54"/>
  <c r="D8" i="54"/>
  <c r="E8" i="54"/>
  <c r="F8" i="54"/>
  <c r="G8" i="54"/>
  <c r="H8" i="54"/>
  <c r="I8" i="54"/>
  <c r="J8" i="54"/>
  <c r="K8" i="54"/>
  <c r="L8" i="54"/>
  <c r="M8" i="54"/>
  <c r="N8" i="54"/>
  <c r="O8" i="54"/>
  <c r="P8" i="54"/>
  <c r="Q8" i="54"/>
  <c r="C9" i="54"/>
  <c r="D9" i="54"/>
  <c r="E9" i="54"/>
  <c r="F9" i="54"/>
  <c r="G9" i="54"/>
  <c r="H9" i="54"/>
  <c r="I9" i="54"/>
  <c r="J9" i="54"/>
  <c r="K9" i="54"/>
  <c r="L9" i="54"/>
  <c r="M9" i="54"/>
  <c r="N9" i="54"/>
  <c r="O9" i="54"/>
  <c r="P9" i="54"/>
  <c r="Q9" i="54"/>
  <c r="C10" i="54"/>
  <c r="D10" i="54"/>
  <c r="E10" i="54"/>
  <c r="F10" i="54"/>
  <c r="G10" i="54"/>
  <c r="H10" i="54"/>
  <c r="I10" i="54"/>
  <c r="J10" i="54"/>
  <c r="K10" i="54"/>
  <c r="L10" i="54"/>
  <c r="M10" i="54"/>
  <c r="N10" i="54"/>
  <c r="O10" i="54"/>
  <c r="P10" i="54"/>
  <c r="Q10" i="54"/>
  <c r="C11" i="54"/>
  <c r="D11" i="54"/>
  <c r="E11" i="54"/>
  <c r="F11" i="54"/>
  <c r="G11" i="54"/>
  <c r="H11" i="54"/>
  <c r="I11" i="54"/>
  <c r="J11" i="54"/>
  <c r="K11" i="54"/>
  <c r="L11" i="54"/>
  <c r="M11" i="54"/>
  <c r="N11" i="54"/>
  <c r="O11" i="54"/>
  <c r="P11" i="54"/>
  <c r="Q11" i="54"/>
  <c r="C12" i="54"/>
  <c r="D12" i="54"/>
  <c r="E12" i="54"/>
  <c r="F12" i="54"/>
  <c r="G12" i="54"/>
  <c r="H12" i="54"/>
  <c r="I12" i="54"/>
  <c r="J12" i="54"/>
  <c r="K12" i="54"/>
  <c r="L12" i="54"/>
  <c r="M12" i="54"/>
  <c r="N12" i="54"/>
  <c r="O12" i="54"/>
  <c r="P12" i="54"/>
  <c r="Q12" i="54"/>
  <c r="C13" i="54"/>
  <c r="D13" i="54"/>
  <c r="E13" i="54"/>
  <c r="F13" i="54"/>
  <c r="G13" i="54"/>
  <c r="H13" i="54"/>
  <c r="I13" i="54"/>
  <c r="J13" i="54"/>
  <c r="K13" i="54"/>
  <c r="L13" i="54"/>
  <c r="M13" i="54"/>
  <c r="N13" i="54"/>
  <c r="O13" i="54"/>
  <c r="P13" i="54"/>
  <c r="Q13" i="54"/>
  <c r="C14" i="54"/>
  <c r="D14" i="54"/>
  <c r="E14" i="54"/>
  <c r="F14" i="54"/>
  <c r="G14" i="54"/>
  <c r="H14" i="54"/>
  <c r="I14" i="54"/>
  <c r="J14" i="54"/>
  <c r="K14" i="54"/>
  <c r="L14" i="54"/>
  <c r="M14" i="54"/>
  <c r="N14" i="54"/>
  <c r="O14" i="54"/>
  <c r="P14" i="54"/>
  <c r="Q14" i="54"/>
  <c r="C15" i="54"/>
  <c r="D15" i="54"/>
  <c r="E15" i="54"/>
  <c r="F15" i="54"/>
  <c r="G15" i="54"/>
  <c r="H15" i="54"/>
  <c r="I15" i="54"/>
  <c r="J15" i="54"/>
  <c r="K15" i="54"/>
  <c r="L15" i="54"/>
  <c r="M15" i="54"/>
  <c r="N15" i="54"/>
  <c r="O15" i="54"/>
  <c r="P15" i="54"/>
  <c r="Q15" i="54"/>
  <c r="C16" i="54"/>
  <c r="D16" i="54"/>
  <c r="E16" i="54"/>
  <c r="F16" i="54"/>
  <c r="G16" i="54"/>
  <c r="H16" i="54"/>
  <c r="I16" i="54"/>
  <c r="J16" i="54"/>
  <c r="K16" i="54"/>
  <c r="L16" i="54"/>
  <c r="M16" i="54"/>
  <c r="N16" i="54"/>
  <c r="O16" i="54"/>
  <c r="P16" i="54"/>
  <c r="Q16" i="54"/>
  <c r="D5" i="54"/>
  <c r="E5" i="54"/>
  <c r="F5" i="54"/>
  <c r="G5" i="54"/>
  <c r="H5" i="54"/>
  <c r="I5" i="54"/>
  <c r="J5" i="54"/>
  <c r="K5" i="54"/>
  <c r="L5" i="54"/>
  <c r="M5" i="54"/>
  <c r="N5" i="54"/>
  <c r="O5" i="54"/>
  <c r="P5" i="54"/>
  <c r="Q5" i="54"/>
  <c r="Q18" i="54" s="1"/>
  <c r="C5" i="54"/>
  <c r="T7" i="53"/>
  <c r="U56" i="53"/>
  <c r="V56" i="53"/>
  <c r="W56" i="53"/>
  <c r="X56" i="53"/>
  <c r="Y56" i="53"/>
  <c r="Z56" i="53"/>
  <c r="AA56" i="53"/>
  <c r="AB56" i="53"/>
  <c r="AC56" i="53"/>
  <c r="AD56" i="53"/>
  <c r="AE56" i="53"/>
  <c r="AF56" i="53"/>
  <c r="AG56" i="53"/>
  <c r="AH56" i="53"/>
  <c r="T56" i="53"/>
  <c r="AH43" i="53"/>
  <c r="AH44" i="53"/>
  <c r="AH45" i="53"/>
  <c r="AH46" i="53"/>
  <c r="AH47" i="53"/>
  <c r="AH48" i="53"/>
  <c r="AH49" i="53"/>
  <c r="AH50" i="53"/>
  <c r="AH51" i="53"/>
  <c r="AH52" i="53"/>
  <c r="AH53" i="53"/>
  <c r="U43" i="53"/>
  <c r="V43" i="53"/>
  <c r="W43" i="53"/>
  <c r="X43" i="53"/>
  <c r="Y43" i="53"/>
  <c r="Z43" i="53"/>
  <c r="AA43" i="53"/>
  <c r="AB43" i="53"/>
  <c r="AC43" i="53"/>
  <c r="AD43" i="53"/>
  <c r="AE43" i="53"/>
  <c r="AF43" i="53"/>
  <c r="AG43" i="53"/>
  <c r="U44" i="53"/>
  <c r="V44" i="53"/>
  <c r="W44" i="53"/>
  <c r="X44" i="53"/>
  <c r="Y44" i="53"/>
  <c r="Z44" i="53"/>
  <c r="AA44" i="53"/>
  <c r="AB44" i="53"/>
  <c r="AC44" i="53"/>
  <c r="AD44" i="53"/>
  <c r="AE44" i="53"/>
  <c r="AF44" i="53"/>
  <c r="AG44" i="53"/>
  <c r="U45" i="53"/>
  <c r="V45" i="53"/>
  <c r="W45" i="53"/>
  <c r="X45" i="53"/>
  <c r="Y45" i="53"/>
  <c r="Z45" i="53"/>
  <c r="AA45" i="53"/>
  <c r="AB45" i="53"/>
  <c r="AC45" i="53"/>
  <c r="AD45" i="53"/>
  <c r="AE45" i="53"/>
  <c r="AF45" i="53"/>
  <c r="AG45" i="53"/>
  <c r="U46" i="53"/>
  <c r="V46" i="53"/>
  <c r="W46" i="53"/>
  <c r="X46" i="53"/>
  <c r="Y46" i="53"/>
  <c r="Z46" i="53"/>
  <c r="AA46" i="53"/>
  <c r="AB46" i="53"/>
  <c r="AC46" i="53"/>
  <c r="AD46" i="53"/>
  <c r="AE46" i="53"/>
  <c r="AF46" i="53"/>
  <c r="AG46" i="53"/>
  <c r="U47" i="53"/>
  <c r="V47" i="53"/>
  <c r="W47" i="53"/>
  <c r="X47" i="53"/>
  <c r="Y47" i="53"/>
  <c r="Z47" i="53"/>
  <c r="AA47" i="53"/>
  <c r="AB47" i="53"/>
  <c r="AC47" i="53"/>
  <c r="AD47" i="53"/>
  <c r="AE47" i="53"/>
  <c r="AF47" i="53"/>
  <c r="AG47" i="53"/>
  <c r="U48" i="53"/>
  <c r="V48" i="53"/>
  <c r="W48" i="53"/>
  <c r="X48" i="53"/>
  <c r="Y48" i="53"/>
  <c r="Z48" i="53"/>
  <c r="AA48" i="53"/>
  <c r="AB48" i="53"/>
  <c r="AC48" i="53"/>
  <c r="AD48" i="53"/>
  <c r="AE48" i="53"/>
  <c r="AF48" i="53"/>
  <c r="AG48" i="53"/>
  <c r="U49" i="53"/>
  <c r="V49" i="53"/>
  <c r="W49" i="53"/>
  <c r="X49" i="53"/>
  <c r="Y49" i="53"/>
  <c r="Z49" i="53"/>
  <c r="AA49" i="53"/>
  <c r="AB49" i="53"/>
  <c r="AC49" i="53"/>
  <c r="AD49" i="53"/>
  <c r="AE49" i="53"/>
  <c r="AF49" i="53"/>
  <c r="AG49" i="53"/>
  <c r="U50" i="53"/>
  <c r="V50" i="53"/>
  <c r="W50" i="53"/>
  <c r="X50" i="53"/>
  <c r="Y50" i="53"/>
  <c r="Z50" i="53"/>
  <c r="AA50" i="53"/>
  <c r="AB50" i="53"/>
  <c r="AC50" i="53"/>
  <c r="AD50" i="53"/>
  <c r="AE50" i="53"/>
  <c r="AF50" i="53"/>
  <c r="AG50" i="53"/>
  <c r="U51" i="53"/>
  <c r="V51" i="53"/>
  <c r="W51" i="53"/>
  <c r="X51" i="53"/>
  <c r="Y51" i="53"/>
  <c r="Z51" i="53"/>
  <c r="AA51" i="53"/>
  <c r="AB51" i="53"/>
  <c r="AC51" i="53"/>
  <c r="AD51" i="53"/>
  <c r="AE51" i="53"/>
  <c r="AF51" i="53"/>
  <c r="AG51" i="53"/>
  <c r="U52" i="53"/>
  <c r="V52" i="53"/>
  <c r="W52" i="53"/>
  <c r="X52" i="53"/>
  <c r="Y52" i="53"/>
  <c r="Z52" i="53"/>
  <c r="AA52" i="53"/>
  <c r="AB52" i="53"/>
  <c r="AC52" i="53"/>
  <c r="AD52" i="53"/>
  <c r="AE52" i="53"/>
  <c r="AF52" i="53"/>
  <c r="AG52" i="53"/>
  <c r="U53" i="53"/>
  <c r="V53" i="53"/>
  <c r="W53" i="53"/>
  <c r="X53" i="53"/>
  <c r="Y53" i="53"/>
  <c r="Z53" i="53"/>
  <c r="AA53" i="53"/>
  <c r="AB53" i="53"/>
  <c r="AC53" i="53"/>
  <c r="AD53" i="53"/>
  <c r="AE53" i="53"/>
  <c r="AF53" i="53"/>
  <c r="AG53" i="53"/>
  <c r="U54" i="53"/>
  <c r="V54" i="53"/>
  <c r="W54" i="53"/>
  <c r="X54" i="53"/>
  <c r="Y54" i="53"/>
  <c r="Z54" i="53"/>
  <c r="AA54" i="53"/>
  <c r="AB54" i="53"/>
  <c r="AC54" i="53"/>
  <c r="AD54" i="53"/>
  <c r="AE54" i="53"/>
  <c r="AF54" i="53"/>
  <c r="AG54" i="53"/>
  <c r="T43" i="53"/>
  <c r="U38" i="53"/>
  <c r="V38" i="53"/>
  <c r="W38" i="53"/>
  <c r="X38" i="53"/>
  <c r="Y38" i="53"/>
  <c r="Z38" i="53"/>
  <c r="AA38" i="53"/>
  <c r="AB38" i="53"/>
  <c r="AC38" i="53"/>
  <c r="AD38" i="53"/>
  <c r="AE38" i="53"/>
  <c r="AF38" i="53"/>
  <c r="AG38" i="53"/>
  <c r="AH38" i="53"/>
  <c r="T38" i="53"/>
  <c r="AH25" i="53"/>
  <c r="AH26" i="53"/>
  <c r="AH27" i="53"/>
  <c r="AH28" i="53"/>
  <c r="AH29" i="53"/>
  <c r="AH30" i="53"/>
  <c r="AH31" i="53"/>
  <c r="AH32" i="53"/>
  <c r="AH33" i="53"/>
  <c r="AH34" i="53"/>
  <c r="AH35" i="53"/>
  <c r="U25" i="53"/>
  <c r="V25" i="53"/>
  <c r="W25" i="53"/>
  <c r="X25" i="53"/>
  <c r="Y25" i="53"/>
  <c r="Z25" i="53"/>
  <c r="AA25" i="53"/>
  <c r="AB25" i="53"/>
  <c r="AC25" i="53"/>
  <c r="AD25" i="53"/>
  <c r="AE25" i="53"/>
  <c r="AF25" i="53"/>
  <c r="AG25" i="53"/>
  <c r="U26" i="53"/>
  <c r="V26" i="53"/>
  <c r="W26" i="53"/>
  <c r="X26" i="53"/>
  <c r="Y26" i="53"/>
  <c r="Z26" i="53"/>
  <c r="AA26" i="53"/>
  <c r="AB26" i="53"/>
  <c r="AC26" i="53"/>
  <c r="AD26" i="53"/>
  <c r="AE26" i="53"/>
  <c r="AF26" i="53"/>
  <c r="AG26" i="53"/>
  <c r="U27" i="53"/>
  <c r="V27" i="53"/>
  <c r="W27" i="53"/>
  <c r="X27" i="53"/>
  <c r="Y27" i="53"/>
  <c r="Z27" i="53"/>
  <c r="AA27" i="53"/>
  <c r="AB27" i="53"/>
  <c r="AC27" i="53"/>
  <c r="AD27" i="53"/>
  <c r="AE27" i="53"/>
  <c r="AF27" i="53"/>
  <c r="AG27" i="53"/>
  <c r="U28" i="53"/>
  <c r="V28" i="53"/>
  <c r="W28" i="53"/>
  <c r="X28" i="53"/>
  <c r="Y28" i="53"/>
  <c r="Z28" i="53"/>
  <c r="AA28" i="53"/>
  <c r="AB28" i="53"/>
  <c r="AC28" i="53"/>
  <c r="AD28" i="53"/>
  <c r="AE28" i="53"/>
  <c r="AF28" i="53"/>
  <c r="AG28" i="53"/>
  <c r="U29" i="53"/>
  <c r="V29" i="53"/>
  <c r="W29" i="53"/>
  <c r="X29" i="53"/>
  <c r="Y29" i="53"/>
  <c r="Z29" i="53"/>
  <c r="AA29" i="53"/>
  <c r="AB29" i="53"/>
  <c r="AC29" i="53"/>
  <c r="AD29" i="53"/>
  <c r="AE29" i="53"/>
  <c r="AF29" i="53"/>
  <c r="AG29" i="53"/>
  <c r="U30" i="53"/>
  <c r="V30" i="53"/>
  <c r="W30" i="53"/>
  <c r="X30" i="53"/>
  <c r="Y30" i="53"/>
  <c r="Z30" i="53"/>
  <c r="AA30" i="53"/>
  <c r="AB30" i="53"/>
  <c r="AC30" i="53"/>
  <c r="AD30" i="53"/>
  <c r="AE30" i="53"/>
  <c r="AF30" i="53"/>
  <c r="AG30" i="53"/>
  <c r="U31" i="53"/>
  <c r="V31" i="53"/>
  <c r="W31" i="53"/>
  <c r="X31" i="53"/>
  <c r="Y31" i="53"/>
  <c r="Z31" i="53"/>
  <c r="AA31" i="53"/>
  <c r="AB31" i="53"/>
  <c r="AC31" i="53"/>
  <c r="AD31" i="53"/>
  <c r="AE31" i="53"/>
  <c r="AF31" i="53"/>
  <c r="AG31" i="53"/>
  <c r="U32" i="53"/>
  <c r="V32" i="53"/>
  <c r="W32" i="53"/>
  <c r="X32" i="53"/>
  <c r="Y32" i="53"/>
  <c r="Z32" i="53"/>
  <c r="AA32" i="53"/>
  <c r="AB32" i="53"/>
  <c r="AC32" i="53"/>
  <c r="AD32" i="53"/>
  <c r="AE32" i="53"/>
  <c r="AF32" i="53"/>
  <c r="AG32" i="53"/>
  <c r="U33" i="53"/>
  <c r="V33" i="53"/>
  <c r="W33" i="53"/>
  <c r="X33" i="53"/>
  <c r="Y33" i="53"/>
  <c r="Z33" i="53"/>
  <c r="AA33" i="53"/>
  <c r="AB33" i="53"/>
  <c r="AC33" i="53"/>
  <c r="AD33" i="53"/>
  <c r="AE33" i="53"/>
  <c r="AF33" i="53"/>
  <c r="AG33" i="53"/>
  <c r="U34" i="53"/>
  <c r="V34" i="53"/>
  <c r="W34" i="53"/>
  <c r="X34" i="53"/>
  <c r="Y34" i="53"/>
  <c r="Z34" i="53"/>
  <c r="AA34" i="53"/>
  <c r="AB34" i="53"/>
  <c r="AC34" i="53"/>
  <c r="AD34" i="53"/>
  <c r="AE34" i="53"/>
  <c r="AF34" i="53"/>
  <c r="AG34" i="53"/>
  <c r="U35" i="53"/>
  <c r="V35" i="53"/>
  <c r="W35" i="53"/>
  <c r="X35" i="53"/>
  <c r="Y35" i="53"/>
  <c r="Z35" i="53"/>
  <c r="AA35" i="53"/>
  <c r="AB35" i="53"/>
  <c r="AC35" i="53"/>
  <c r="AD35" i="53"/>
  <c r="AE35" i="53"/>
  <c r="AF35" i="53"/>
  <c r="AG35" i="53"/>
  <c r="U36" i="53"/>
  <c r="V36" i="53"/>
  <c r="W36" i="53"/>
  <c r="X36" i="53"/>
  <c r="Y36" i="53"/>
  <c r="Z36" i="53"/>
  <c r="AA36" i="53"/>
  <c r="AB36" i="53"/>
  <c r="AC36" i="53"/>
  <c r="AD36" i="53"/>
  <c r="AE36" i="53"/>
  <c r="AF36" i="53"/>
  <c r="AG36" i="53"/>
  <c r="T36" i="53"/>
  <c r="T25" i="53"/>
  <c r="C24" i="53"/>
  <c r="C42" i="53" s="1"/>
  <c r="C4" i="59" s="1"/>
  <c r="T20" i="53"/>
  <c r="Z18" i="53"/>
  <c r="U20" i="53"/>
  <c r="V20" i="53"/>
  <c r="W20" i="53"/>
  <c r="X20" i="53"/>
  <c r="Y20" i="53"/>
  <c r="Z20" i="53"/>
  <c r="AA20" i="53"/>
  <c r="AB20" i="53"/>
  <c r="AC20" i="53"/>
  <c r="AD20" i="53"/>
  <c r="AE20" i="53"/>
  <c r="AF20" i="53"/>
  <c r="AG20" i="53"/>
  <c r="AH20" i="53"/>
  <c r="AH17" i="53"/>
  <c r="AH7" i="53"/>
  <c r="AH8" i="53"/>
  <c r="AH9" i="53"/>
  <c r="AH10" i="53"/>
  <c r="AH11" i="53"/>
  <c r="AH12" i="53"/>
  <c r="AH13" i="53"/>
  <c r="AH14" i="53"/>
  <c r="AH15" i="53"/>
  <c r="AH16" i="53"/>
  <c r="AA7" i="53"/>
  <c r="AB7" i="53"/>
  <c r="AC7" i="53"/>
  <c r="AD7" i="53"/>
  <c r="AE7" i="53"/>
  <c r="AF7" i="53"/>
  <c r="AG7" i="53"/>
  <c r="AA8" i="53"/>
  <c r="AB8" i="53"/>
  <c r="AC8" i="53"/>
  <c r="AD8" i="53"/>
  <c r="AE8" i="53"/>
  <c r="AF8" i="53"/>
  <c r="AG8" i="53"/>
  <c r="AA9" i="53"/>
  <c r="AB9" i="53"/>
  <c r="AC9" i="53"/>
  <c r="AD9" i="53"/>
  <c r="AE9" i="53"/>
  <c r="AF9" i="53"/>
  <c r="AG9" i="53"/>
  <c r="AA10" i="53"/>
  <c r="AB10" i="53"/>
  <c r="AC10" i="53"/>
  <c r="AD10" i="53"/>
  <c r="AE10" i="53"/>
  <c r="AF10" i="53"/>
  <c r="AG10" i="53"/>
  <c r="AA11" i="53"/>
  <c r="AB11" i="53"/>
  <c r="AC11" i="53"/>
  <c r="AD11" i="53"/>
  <c r="AE11" i="53"/>
  <c r="AF11" i="53"/>
  <c r="AG11" i="53"/>
  <c r="AA12" i="53"/>
  <c r="AB12" i="53"/>
  <c r="AC12" i="53"/>
  <c r="AD12" i="53"/>
  <c r="AE12" i="53"/>
  <c r="AF12" i="53"/>
  <c r="AG12" i="53"/>
  <c r="AA13" i="53"/>
  <c r="AB13" i="53"/>
  <c r="AC13" i="53"/>
  <c r="AD13" i="53"/>
  <c r="AE13" i="53"/>
  <c r="AF13" i="53"/>
  <c r="AG13" i="53"/>
  <c r="AA14" i="53"/>
  <c r="AB14" i="53"/>
  <c r="AC14" i="53"/>
  <c r="AD14" i="53"/>
  <c r="AE14" i="53"/>
  <c r="AF14" i="53"/>
  <c r="AG14" i="53"/>
  <c r="AA15" i="53"/>
  <c r="AB15" i="53"/>
  <c r="AC15" i="53"/>
  <c r="AD15" i="53"/>
  <c r="AE15" i="53"/>
  <c r="AF15" i="53"/>
  <c r="AG15" i="53"/>
  <c r="AA16" i="53"/>
  <c r="AB16" i="53"/>
  <c r="AC16" i="53"/>
  <c r="AD16" i="53"/>
  <c r="AE16" i="53"/>
  <c r="AF16" i="53"/>
  <c r="AG16" i="53"/>
  <c r="AA17" i="53"/>
  <c r="AB17" i="53"/>
  <c r="AC17" i="53"/>
  <c r="AD17" i="53"/>
  <c r="AE17" i="53"/>
  <c r="AF17" i="53"/>
  <c r="AG17" i="53"/>
  <c r="AA18" i="53"/>
  <c r="AB18" i="53"/>
  <c r="AC18" i="53"/>
  <c r="AD18" i="53"/>
  <c r="AE18" i="53"/>
  <c r="AF18" i="53"/>
  <c r="AG18" i="53"/>
  <c r="V7" i="53"/>
  <c r="W7" i="53"/>
  <c r="X7" i="53"/>
  <c r="Y7" i="53"/>
  <c r="Z7" i="53"/>
  <c r="V8" i="53"/>
  <c r="W8" i="53"/>
  <c r="X8" i="53"/>
  <c r="Y8" i="53"/>
  <c r="Z8" i="53"/>
  <c r="V9" i="53"/>
  <c r="W9" i="53"/>
  <c r="X9" i="53"/>
  <c r="Y9" i="53"/>
  <c r="Z9" i="53"/>
  <c r="V10" i="53"/>
  <c r="W10" i="53"/>
  <c r="X10" i="53"/>
  <c r="Y10" i="53"/>
  <c r="Z10" i="53"/>
  <c r="V11" i="53"/>
  <c r="W11" i="53"/>
  <c r="X11" i="53"/>
  <c r="Y11" i="53"/>
  <c r="Z11" i="53"/>
  <c r="V12" i="53"/>
  <c r="W12" i="53"/>
  <c r="X12" i="53"/>
  <c r="Y12" i="53"/>
  <c r="Z12" i="53"/>
  <c r="V13" i="53"/>
  <c r="W13" i="53"/>
  <c r="X13" i="53"/>
  <c r="Y13" i="53"/>
  <c r="Z13" i="53"/>
  <c r="V14" i="53"/>
  <c r="W14" i="53"/>
  <c r="X14" i="53"/>
  <c r="Y14" i="53"/>
  <c r="Z14" i="53"/>
  <c r="V15" i="53"/>
  <c r="W15" i="53"/>
  <c r="X15" i="53"/>
  <c r="Y15" i="53"/>
  <c r="Z15" i="53"/>
  <c r="V16" i="53"/>
  <c r="W16" i="53"/>
  <c r="X16" i="53"/>
  <c r="Y16" i="53"/>
  <c r="Z16" i="53"/>
  <c r="V17" i="53"/>
  <c r="W17" i="53"/>
  <c r="X17" i="53"/>
  <c r="Y17" i="53"/>
  <c r="Z17" i="53"/>
  <c r="V18" i="53"/>
  <c r="W18" i="53"/>
  <c r="X18" i="53"/>
  <c r="Y18" i="53"/>
  <c r="T18" i="53"/>
  <c r="T6" i="53"/>
  <c r="T24" i="53" s="1"/>
  <c r="T42" i="53" s="1"/>
  <c r="C6" i="53"/>
  <c r="C4" i="54" s="1"/>
  <c r="C4" i="55" s="1"/>
  <c r="C15" i="51"/>
  <c r="D15" i="51" s="1"/>
  <c r="E15" i="51" s="1"/>
  <c r="F15" i="51" s="1"/>
  <c r="G15" i="51" s="1"/>
  <c r="H15" i="51" s="1"/>
  <c r="I15" i="51" s="1"/>
  <c r="J15" i="51" s="1"/>
  <c r="K15" i="51" s="1"/>
  <c r="L15" i="51" s="1"/>
  <c r="M15" i="51" s="1"/>
  <c r="N15" i="51" s="1"/>
  <c r="O15" i="51" s="1"/>
  <c r="P15" i="51" s="1"/>
  <c r="Q15" i="51" s="1"/>
  <c r="H40" i="60" l="1"/>
  <c r="D40" i="60"/>
  <c r="C40" i="60"/>
  <c r="N39" i="60"/>
  <c r="J39" i="60"/>
  <c r="P37" i="60"/>
  <c r="L37" i="60"/>
  <c r="P36" i="60"/>
  <c r="L36" i="60"/>
  <c r="N46" i="60"/>
  <c r="J46" i="60"/>
  <c r="P40" i="60"/>
  <c r="L40" i="60"/>
  <c r="O48" i="60"/>
  <c r="K48" i="60"/>
  <c r="O16" i="60"/>
  <c r="K16" i="60"/>
  <c r="N16" i="60"/>
  <c r="N48" i="60" s="1"/>
  <c r="J16" i="60"/>
  <c r="J48" i="60" s="1"/>
  <c r="Q16" i="60"/>
  <c r="M16" i="60"/>
  <c r="P16" i="60"/>
  <c r="L16" i="60"/>
  <c r="O39" i="60"/>
  <c r="K39" i="60"/>
  <c r="Q37" i="60"/>
  <c r="M37" i="60"/>
  <c r="Q36" i="60"/>
  <c r="M36" i="60"/>
  <c r="E36" i="60"/>
  <c r="N47" i="60"/>
  <c r="J47" i="60"/>
  <c r="P45" i="60"/>
  <c r="L45" i="60"/>
  <c r="G40" i="60"/>
  <c r="Q47" i="60"/>
  <c r="F45" i="60"/>
  <c r="P39" i="60"/>
  <c r="L39" i="60"/>
  <c r="E39" i="60"/>
  <c r="N38" i="60"/>
  <c r="J38" i="60"/>
  <c r="N37" i="60"/>
  <c r="J37" i="60"/>
  <c r="N36" i="60"/>
  <c r="J36" i="60"/>
  <c r="O47" i="60"/>
  <c r="K47" i="60"/>
  <c r="P46" i="60"/>
  <c r="L46" i="60"/>
  <c r="Q45" i="60"/>
  <c r="M45" i="60"/>
  <c r="I45" i="60"/>
  <c r="N40" i="60"/>
  <c r="J40" i="60"/>
  <c r="P38" i="60"/>
  <c r="L38" i="60"/>
  <c r="M47" i="60"/>
  <c r="I47" i="60"/>
  <c r="O45" i="60"/>
  <c r="K45" i="60"/>
  <c r="Q32" i="60"/>
  <c r="Q48" i="60" s="1"/>
  <c r="M32" i="60"/>
  <c r="M48" i="60" s="1"/>
  <c r="Q39" i="60"/>
  <c r="M39" i="60"/>
  <c r="I39" i="60"/>
  <c r="O38" i="60"/>
  <c r="K38" i="60"/>
  <c r="O37" i="60"/>
  <c r="K37" i="60"/>
  <c r="O36" i="60"/>
  <c r="K36" i="60"/>
  <c r="P47" i="60"/>
  <c r="L47" i="60"/>
  <c r="G46" i="60"/>
  <c r="N45" i="60"/>
  <c r="J45" i="60"/>
  <c r="P32" i="60"/>
  <c r="L32" i="60"/>
  <c r="BH18" i="54"/>
  <c r="K5" i="58" s="1"/>
  <c r="BD18" i="54"/>
  <c r="G5" i="58" s="1"/>
  <c r="I5" i="59"/>
  <c r="K12" i="58"/>
  <c r="G12" i="58"/>
  <c r="C21" i="60"/>
  <c r="C37" i="60" s="1"/>
  <c r="G22" i="60"/>
  <c r="G38" i="60" s="1"/>
  <c r="C31" i="60"/>
  <c r="C47" i="60" s="1"/>
  <c r="F30" i="60"/>
  <c r="F46" i="60" s="1"/>
  <c r="F24" i="60"/>
  <c r="F40" i="60" s="1"/>
  <c r="E5" i="59"/>
  <c r="G18" i="58" s="1"/>
  <c r="F22" i="60"/>
  <c r="F38" i="60" s="1"/>
  <c r="BB18" i="54"/>
  <c r="E5" i="58" s="1"/>
  <c r="J11" i="58"/>
  <c r="C20" i="60"/>
  <c r="C36" i="60" s="1"/>
  <c r="F23" i="60"/>
  <c r="F39" i="60" s="1"/>
  <c r="I20" i="60"/>
  <c r="I36" i="60" s="1"/>
  <c r="E31" i="60"/>
  <c r="E47" i="60" s="1"/>
  <c r="E29" i="60"/>
  <c r="E45" i="60" s="1"/>
  <c r="G16" i="60"/>
  <c r="I16" i="60"/>
  <c r="E16" i="60"/>
  <c r="T4" i="59"/>
  <c r="AK4" i="59" s="1"/>
  <c r="C4" i="61"/>
  <c r="C48" i="51"/>
  <c r="C3" i="60" s="1"/>
  <c r="C19" i="60" s="1"/>
  <c r="C35" i="60" s="1"/>
  <c r="AR5" i="59"/>
  <c r="AV7" i="59"/>
  <c r="AR7" i="59"/>
  <c r="AV6" i="59"/>
  <c r="P41" i="58"/>
  <c r="AV5" i="59"/>
  <c r="L40" i="58"/>
  <c r="L36" i="58" s="1"/>
  <c r="AB9" i="59"/>
  <c r="AB10" i="59" s="1"/>
  <c r="AB11" i="59" s="1"/>
  <c r="AR6" i="59"/>
  <c r="AU6" i="59"/>
  <c r="O24" i="58"/>
  <c r="N23" i="58"/>
  <c r="S41" i="58"/>
  <c r="M41" i="58"/>
  <c r="M42" i="58" s="1"/>
  <c r="O40" i="58"/>
  <c r="O36" i="58" s="1"/>
  <c r="AH13" i="59"/>
  <c r="AH15" i="59" s="1"/>
  <c r="S15" i="58" s="1"/>
  <c r="AD13" i="59"/>
  <c r="AD14" i="59" s="1"/>
  <c r="O14" i="58" s="1"/>
  <c r="AD9" i="59"/>
  <c r="AD10" i="59" s="1"/>
  <c r="AD11" i="59" s="1"/>
  <c r="AU7" i="59"/>
  <c r="AU5" i="59"/>
  <c r="S23" i="58"/>
  <c r="S25" i="58" s="1"/>
  <c r="O32" i="58"/>
  <c r="Q41" i="58"/>
  <c r="L41" i="58"/>
  <c r="R23" i="58"/>
  <c r="M32" i="58"/>
  <c r="S40" i="58"/>
  <c r="S36" i="58" s="1"/>
  <c r="AY7" i="59"/>
  <c r="AY6" i="59"/>
  <c r="AY5" i="59"/>
  <c r="O23" i="58"/>
  <c r="O25" i="58" s="1"/>
  <c r="P40" i="58"/>
  <c r="P36" i="58" s="1"/>
  <c r="P9" i="59"/>
  <c r="P10" i="59" s="1"/>
  <c r="R18" i="58"/>
  <c r="R21" i="58" s="1"/>
  <c r="AX5" i="59"/>
  <c r="R41" i="58"/>
  <c r="R32" i="58"/>
  <c r="AX7" i="59"/>
  <c r="N41" i="58"/>
  <c r="N32" i="58"/>
  <c r="AT7" i="59"/>
  <c r="R40" i="58"/>
  <c r="R36" i="58" s="1"/>
  <c r="AX6" i="59"/>
  <c r="R24" i="58"/>
  <c r="N40" i="58"/>
  <c r="N36" i="58" s="1"/>
  <c r="N37" i="58" s="1"/>
  <c r="AT6" i="59"/>
  <c r="N24" i="58"/>
  <c r="AF13" i="59"/>
  <c r="AF15" i="59" s="1"/>
  <c r="Q15" i="58" s="1"/>
  <c r="AW5" i="59"/>
  <c r="AF9" i="59"/>
  <c r="AF10" i="59" s="1"/>
  <c r="AF11" i="59" s="1"/>
  <c r="Q23" i="58"/>
  <c r="AB13" i="59"/>
  <c r="AB15" i="59" s="1"/>
  <c r="M15" i="58" s="1"/>
  <c r="AS5" i="59"/>
  <c r="M23" i="58"/>
  <c r="AW6" i="59"/>
  <c r="Q24" i="58"/>
  <c r="AS6" i="59"/>
  <c r="M24" i="58"/>
  <c r="P23" i="58"/>
  <c r="P25" i="58" s="1"/>
  <c r="P39" i="58"/>
  <c r="P35" i="58" s="1"/>
  <c r="L23" i="58"/>
  <c r="L25" i="58" s="1"/>
  <c r="L39" i="58"/>
  <c r="L35" i="58" s="1"/>
  <c r="Q32" i="58"/>
  <c r="Q40" i="58"/>
  <c r="Q36" i="58" s="1"/>
  <c r="L9" i="59"/>
  <c r="L10" i="59" s="1"/>
  <c r="N18" i="58"/>
  <c r="N21" i="58" s="1"/>
  <c r="AT5" i="59"/>
  <c r="Q39" i="58"/>
  <c r="Q35" i="58" s="1"/>
  <c r="Q37" i="58" s="1"/>
  <c r="AH9" i="59"/>
  <c r="AH10" i="59" s="1"/>
  <c r="AH11" i="59" s="1"/>
  <c r="S39" i="58"/>
  <c r="S35" i="58" s="1"/>
  <c r="O39" i="58"/>
  <c r="O35" i="58" s="1"/>
  <c r="Q9" i="59"/>
  <c r="Q10" i="59" s="1"/>
  <c r="I32" i="58"/>
  <c r="AO7" i="59"/>
  <c r="I41" i="58"/>
  <c r="H41" i="58"/>
  <c r="H32" i="58"/>
  <c r="AN7" i="59"/>
  <c r="K32" i="58"/>
  <c r="AQ7" i="59"/>
  <c r="K41" i="58"/>
  <c r="G32" i="58"/>
  <c r="AM7" i="59"/>
  <c r="G41" i="58"/>
  <c r="J32" i="58"/>
  <c r="AP7" i="59"/>
  <c r="J41" i="58"/>
  <c r="F32" i="58"/>
  <c r="AL7" i="59"/>
  <c r="F41" i="58"/>
  <c r="BE18" i="56"/>
  <c r="H6" i="58" s="1"/>
  <c r="BH18" i="56"/>
  <c r="K6" i="58" s="1"/>
  <c r="BD18" i="56"/>
  <c r="G6" i="58" s="1"/>
  <c r="BG18" i="56"/>
  <c r="J6" i="58" s="1"/>
  <c r="BC18" i="56"/>
  <c r="F6" i="58" s="1"/>
  <c r="BF18" i="56"/>
  <c r="I6" i="58" s="1"/>
  <c r="AQ6" i="59"/>
  <c r="D9" i="59"/>
  <c r="D10" i="59" s="1"/>
  <c r="AO6" i="59"/>
  <c r="I9" i="59"/>
  <c r="I10" i="59" s="1"/>
  <c r="AM6" i="59"/>
  <c r="H9" i="59"/>
  <c r="H10" i="59" s="1"/>
  <c r="K24" i="58"/>
  <c r="G24" i="58"/>
  <c r="K40" i="58"/>
  <c r="K36" i="58" s="1"/>
  <c r="G40" i="58"/>
  <c r="G36" i="58" s="1"/>
  <c r="W6" i="59"/>
  <c r="W13" i="59" s="1"/>
  <c r="W16" i="59" s="1"/>
  <c r="H16" i="58" s="1"/>
  <c r="I24" i="58"/>
  <c r="I40" i="58"/>
  <c r="I36" i="58" s="1"/>
  <c r="Y6" i="59"/>
  <c r="U6" i="59"/>
  <c r="U13" i="59" s="1"/>
  <c r="U14" i="59" s="1"/>
  <c r="F14" i="58" s="1"/>
  <c r="J23" i="58"/>
  <c r="J39" i="58"/>
  <c r="J35" i="58" s="1"/>
  <c r="F23" i="58"/>
  <c r="F39" i="58"/>
  <c r="F35" i="58" s="1"/>
  <c r="X13" i="59"/>
  <c r="X15" i="59" s="1"/>
  <c r="I15" i="58" s="1"/>
  <c r="I23" i="58"/>
  <c r="I39" i="58"/>
  <c r="X9" i="59"/>
  <c r="X10" i="59" s="1"/>
  <c r="X11" i="59" s="1"/>
  <c r="E39" i="58"/>
  <c r="E35" i="58" s="1"/>
  <c r="E23" i="58"/>
  <c r="H39" i="58"/>
  <c r="H35" i="58" s="1"/>
  <c r="H23" i="58"/>
  <c r="Z13" i="59"/>
  <c r="Z15" i="59" s="1"/>
  <c r="K15" i="58" s="1"/>
  <c r="Z9" i="59"/>
  <c r="Z10" i="59" s="1"/>
  <c r="Z11" i="59" s="1"/>
  <c r="K23" i="58"/>
  <c r="K39" i="58"/>
  <c r="K35" i="58" s="1"/>
  <c r="V13" i="59"/>
  <c r="V14" i="59" s="1"/>
  <c r="G14" i="58" s="1"/>
  <c r="G23" i="58"/>
  <c r="V9" i="59"/>
  <c r="V10" i="59" s="1"/>
  <c r="V11" i="59" s="1"/>
  <c r="G39" i="58"/>
  <c r="G35" i="58" s="1"/>
  <c r="BG18" i="54"/>
  <c r="J5" i="58" s="1"/>
  <c r="BC18" i="54"/>
  <c r="F5" i="58" s="1"/>
  <c r="AK5" i="59"/>
  <c r="E18" i="58"/>
  <c r="AN5" i="59"/>
  <c r="H18" i="58"/>
  <c r="H21" i="58" s="1"/>
  <c r="D21" i="60"/>
  <c r="D37" i="60" s="1"/>
  <c r="J12" i="58"/>
  <c r="F12" i="58"/>
  <c r="H20" i="60"/>
  <c r="H36" i="60" s="1"/>
  <c r="H31" i="60"/>
  <c r="H47" i="60" s="1"/>
  <c r="D31" i="60"/>
  <c r="D47" i="60" s="1"/>
  <c r="H29" i="60"/>
  <c r="H45" i="60" s="1"/>
  <c r="D29" i="60"/>
  <c r="D45" i="60" s="1"/>
  <c r="I12" i="58"/>
  <c r="K11" i="58"/>
  <c r="G5" i="59"/>
  <c r="AQ5" i="59"/>
  <c r="AQ9" i="59" s="1"/>
  <c r="AM5" i="59"/>
  <c r="C23" i="60"/>
  <c r="C39" i="60" s="1"/>
  <c r="D23" i="60"/>
  <c r="D39" i="60" s="1"/>
  <c r="H23" i="60"/>
  <c r="H39" i="60" s="1"/>
  <c r="I22" i="60"/>
  <c r="I38" i="60" s="1"/>
  <c r="E22" i="60"/>
  <c r="E38" i="60" s="1"/>
  <c r="F21" i="60"/>
  <c r="F37" i="60" s="1"/>
  <c r="G20" i="60"/>
  <c r="G36" i="60" s="1"/>
  <c r="C30" i="60"/>
  <c r="C46" i="60" s="1"/>
  <c r="G31" i="60"/>
  <c r="G47" i="60" s="1"/>
  <c r="I30" i="60"/>
  <c r="I46" i="60" s="1"/>
  <c r="E30" i="60"/>
  <c r="E46" i="60" s="1"/>
  <c r="G29" i="60"/>
  <c r="G45" i="60" s="1"/>
  <c r="I24" i="60"/>
  <c r="I40" i="60" s="1"/>
  <c r="E24" i="60"/>
  <c r="E40" i="60" s="1"/>
  <c r="H12" i="58"/>
  <c r="F11" i="58"/>
  <c r="H21" i="60"/>
  <c r="H37" i="60" s="1"/>
  <c r="H11" i="58"/>
  <c r="BE18" i="54"/>
  <c r="H5" i="58" s="1"/>
  <c r="D20" i="60"/>
  <c r="D36" i="60" s="1"/>
  <c r="G21" i="60"/>
  <c r="G37" i="60" s="1"/>
  <c r="G11" i="58"/>
  <c r="AP5" i="59"/>
  <c r="AL5" i="59"/>
  <c r="C22" i="60"/>
  <c r="D22" i="60"/>
  <c r="D38" i="60" s="1"/>
  <c r="H22" i="60"/>
  <c r="H38" i="60" s="1"/>
  <c r="I21" i="60"/>
  <c r="I37" i="60" s="1"/>
  <c r="E21" i="60"/>
  <c r="E37" i="60" s="1"/>
  <c r="F20" i="60"/>
  <c r="F31" i="60"/>
  <c r="F47" i="60" s="1"/>
  <c r="H30" i="60"/>
  <c r="H46" i="60" s="1"/>
  <c r="D30" i="60"/>
  <c r="D46" i="60" s="1"/>
  <c r="K18" i="58"/>
  <c r="K21" i="58" s="1"/>
  <c r="H16" i="60"/>
  <c r="D16" i="60"/>
  <c r="C16" i="60"/>
  <c r="F16" i="60"/>
  <c r="M18" i="54"/>
  <c r="E18" i="54"/>
  <c r="I18" i="54"/>
  <c r="P21" i="58"/>
  <c r="L21" i="58"/>
  <c r="Q21" i="58"/>
  <c r="M21" i="58"/>
  <c r="F21" i="58"/>
  <c r="J21" i="58"/>
  <c r="O21" i="58"/>
  <c r="G21" i="58"/>
  <c r="R35" i="58"/>
  <c r="M35" i="58"/>
  <c r="M37" i="58" s="1"/>
  <c r="O18" i="54"/>
  <c r="K18" i="54"/>
  <c r="G18" i="54"/>
  <c r="T4" i="54"/>
  <c r="C4" i="56"/>
  <c r="T4" i="56" s="1"/>
  <c r="AK4" i="56" s="1"/>
  <c r="BB4" i="56" s="1"/>
  <c r="T4" i="55"/>
  <c r="AK4" i="55" s="1"/>
  <c r="BB4" i="55" s="1"/>
  <c r="P18" i="54"/>
  <c r="L18" i="54"/>
  <c r="H18" i="54"/>
  <c r="D18" i="54"/>
  <c r="C18" i="54"/>
  <c r="N18" i="54"/>
  <c r="J18" i="54"/>
  <c r="F18" i="54"/>
  <c r="AH16" i="59"/>
  <c r="S16" i="58" s="1"/>
  <c r="AD15" i="59"/>
  <c r="O15" i="58" s="1"/>
  <c r="AG13" i="59"/>
  <c r="AG14" i="59" s="1"/>
  <c r="R14" i="58" s="1"/>
  <c r="AC13" i="59"/>
  <c r="AC14" i="59" s="1"/>
  <c r="N14" i="58" s="1"/>
  <c r="N9" i="59"/>
  <c r="N10" i="59" s="1"/>
  <c r="J9" i="59"/>
  <c r="J10" i="59" s="1"/>
  <c r="F9" i="59"/>
  <c r="F10" i="59" s="1"/>
  <c r="O9" i="59"/>
  <c r="O10" i="59" s="1"/>
  <c r="G9" i="59"/>
  <c r="G10" i="59" s="1"/>
  <c r="AE9" i="59"/>
  <c r="AE10" i="59" s="1"/>
  <c r="AE11" i="59" s="1"/>
  <c r="AA9" i="59"/>
  <c r="AA10" i="59" s="1"/>
  <c r="AA11" i="59" s="1"/>
  <c r="M9" i="59"/>
  <c r="M10" i="59" s="1"/>
  <c r="E9" i="59"/>
  <c r="E10" i="59" s="1"/>
  <c r="AE13" i="59"/>
  <c r="AE16" i="59" s="1"/>
  <c r="P16" i="58" s="1"/>
  <c r="AA13" i="59"/>
  <c r="AA14" i="59" s="1"/>
  <c r="L14" i="58" s="1"/>
  <c r="K9" i="59"/>
  <c r="K10" i="59" s="1"/>
  <c r="AG9" i="59"/>
  <c r="AG10" i="59" s="1"/>
  <c r="AG11" i="59" s="1"/>
  <c r="AC9" i="59"/>
  <c r="AC10" i="59" s="1"/>
  <c r="AC11" i="59" s="1"/>
  <c r="BN18" i="55"/>
  <c r="BJ18" i="55"/>
  <c r="BF18" i="55"/>
  <c r="I4" i="58" s="1"/>
  <c r="BP18" i="55"/>
  <c r="BL18" i="55"/>
  <c r="BH18" i="55"/>
  <c r="K4" i="58" s="1"/>
  <c r="BD18" i="55"/>
  <c r="G4" i="58" s="1"/>
  <c r="BN18" i="54"/>
  <c r="BJ18" i="54"/>
  <c r="BF18" i="54"/>
  <c r="I5" i="58" s="1"/>
  <c r="M25" i="58" l="1"/>
  <c r="P48" i="60"/>
  <c r="L48" i="60"/>
  <c r="F32" i="60"/>
  <c r="F48" i="60" s="1"/>
  <c r="F36" i="60"/>
  <c r="C32" i="60"/>
  <c r="C48" i="60" s="1"/>
  <c r="C38" i="60"/>
  <c r="AK4" i="54"/>
  <c r="BB4" i="54" s="1"/>
  <c r="E2" i="58"/>
  <c r="R25" i="58"/>
  <c r="R37" i="58"/>
  <c r="S37" i="58"/>
  <c r="U9" i="59"/>
  <c r="U10" i="59" s="1"/>
  <c r="U11" i="59" s="1"/>
  <c r="AH14" i="59"/>
  <c r="S14" i="58" s="1"/>
  <c r="K25" i="58"/>
  <c r="N25" i="58"/>
  <c r="L37" i="58"/>
  <c r="W9" i="59"/>
  <c r="W10" i="59" s="1"/>
  <c r="W11" i="59" s="1"/>
  <c r="AF16" i="59"/>
  <c r="Q16" i="58" s="1"/>
  <c r="AF14" i="59"/>
  <c r="Q14" i="58" s="1"/>
  <c r="P37" i="58"/>
  <c r="Z16" i="59"/>
  <c r="K16" i="58" s="1"/>
  <c r="AD16" i="59"/>
  <c r="O16" i="58" s="1"/>
  <c r="G25" i="58"/>
  <c r="I25" i="58"/>
  <c r="AE15" i="59"/>
  <c r="P15" i="58" s="1"/>
  <c r="X16" i="59"/>
  <c r="I16" i="58" s="1"/>
  <c r="S42" i="58"/>
  <c r="L42" i="58"/>
  <c r="O37" i="58"/>
  <c r="AE14" i="59"/>
  <c r="P14" i="58" s="1"/>
  <c r="AT9" i="59"/>
  <c r="R42" i="58"/>
  <c r="AU9" i="59"/>
  <c r="I42" i="58"/>
  <c r="Q25" i="58"/>
  <c r="M11" i="59"/>
  <c r="O9" i="58" s="1"/>
  <c r="O8" i="58"/>
  <c r="L11" i="59"/>
  <c r="N9" i="58" s="1"/>
  <c r="N8" i="58"/>
  <c r="Q11" i="59"/>
  <c r="S9" i="58" s="1"/>
  <c r="S8" i="58"/>
  <c r="P11" i="59"/>
  <c r="R9" i="58" s="1"/>
  <c r="R8" i="58"/>
  <c r="K11" i="59"/>
  <c r="M9" i="58" s="1"/>
  <c r="M8" i="58"/>
  <c r="AW9" i="59"/>
  <c r="J11" i="59"/>
  <c r="L9" i="58" s="1"/>
  <c r="L8" i="58"/>
  <c r="AC16" i="59"/>
  <c r="N16" i="58" s="1"/>
  <c r="AB16" i="59"/>
  <c r="M16" i="58" s="1"/>
  <c r="Q42" i="58"/>
  <c r="N11" i="59"/>
  <c r="P9" i="58" s="1"/>
  <c r="P8" i="58"/>
  <c r="O11" i="59"/>
  <c r="Q9" i="58" s="1"/>
  <c r="Q8" i="58"/>
  <c r="AG16" i="59"/>
  <c r="R16" i="58" s="1"/>
  <c r="AB14" i="59"/>
  <c r="M14" i="58" s="1"/>
  <c r="N42" i="58"/>
  <c r="AX9" i="59"/>
  <c r="AR9" i="59"/>
  <c r="AA15" i="59"/>
  <c r="L15" i="58" s="1"/>
  <c r="V15" i="59"/>
  <c r="G15" i="58" s="1"/>
  <c r="AG15" i="59"/>
  <c r="R15" i="58" s="1"/>
  <c r="O42" i="58"/>
  <c r="P42" i="58"/>
  <c r="K37" i="58"/>
  <c r="AS9" i="59"/>
  <c r="AY9" i="59"/>
  <c r="AV9" i="59"/>
  <c r="U15" i="59"/>
  <c r="F15" i="58" s="1"/>
  <c r="V16" i="59"/>
  <c r="G16" i="58" s="1"/>
  <c r="Z14" i="59"/>
  <c r="K14" i="58" s="1"/>
  <c r="AM9" i="59"/>
  <c r="AP6" i="59"/>
  <c r="J40" i="58"/>
  <c r="J24" i="58"/>
  <c r="J25" i="58" s="1"/>
  <c r="Y9" i="59"/>
  <c r="Y10" i="59" s="1"/>
  <c r="Y11" i="59" s="1"/>
  <c r="Y13" i="59"/>
  <c r="Y16" i="59" s="1"/>
  <c r="J16" i="58" s="1"/>
  <c r="G37" i="58"/>
  <c r="AL6" i="59"/>
  <c r="AL9" i="59" s="1"/>
  <c r="F40" i="58"/>
  <c r="F36" i="58" s="1"/>
  <c r="F37" i="58" s="1"/>
  <c r="F24" i="58"/>
  <c r="F25" i="58" s="1"/>
  <c r="H40" i="58"/>
  <c r="H36" i="58" s="1"/>
  <c r="H37" i="58" s="1"/>
  <c r="H24" i="58"/>
  <c r="H25" i="58" s="1"/>
  <c r="AN6" i="59"/>
  <c r="AN9" i="59" s="1"/>
  <c r="X14" i="59"/>
  <c r="I14" i="58" s="1"/>
  <c r="G42" i="58"/>
  <c r="K42" i="58"/>
  <c r="U16" i="59"/>
  <c r="F16" i="58" s="1"/>
  <c r="I35" i="58"/>
  <c r="I37" i="58" s="1"/>
  <c r="H42" i="58"/>
  <c r="F11" i="59"/>
  <c r="H9" i="58" s="1"/>
  <c r="H8" i="58"/>
  <c r="G32" i="60"/>
  <c r="H32" i="60"/>
  <c r="I32" i="60"/>
  <c r="AO5" i="59"/>
  <c r="AO9" i="59" s="1"/>
  <c r="I18" i="58"/>
  <c r="I21" i="58" s="1"/>
  <c r="E32" i="60"/>
  <c r="H11" i="59"/>
  <c r="J9" i="58" s="1"/>
  <c r="J8" i="58"/>
  <c r="I11" i="59"/>
  <c r="K9" i="58" s="1"/>
  <c r="K8" i="58"/>
  <c r="D11" i="59"/>
  <c r="F9" i="58" s="1"/>
  <c r="F8" i="58"/>
  <c r="E11" i="59"/>
  <c r="G9" i="58" s="1"/>
  <c r="G8" i="58"/>
  <c r="G11" i="59"/>
  <c r="I9" i="58" s="1"/>
  <c r="I8" i="58"/>
  <c r="D32" i="60"/>
  <c r="D48" i="60" s="1"/>
  <c r="W14" i="59"/>
  <c r="H14" i="58" s="1"/>
  <c r="AA16" i="59"/>
  <c r="L16" i="58" s="1"/>
  <c r="W15" i="59"/>
  <c r="H15" i="58" s="1"/>
  <c r="AC15" i="59"/>
  <c r="N15" i="58" s="1"/>
  <c r="E11" i="58"/>
  <c r="G28" i="58" l="1"/>
  <c r="E6" i="61" s="1"/>
  <c r="E48" i="60"/>
  <c r="J28" i="58"/>
  <c r="H6" i="61" s="1"/>
  <c r="H48" i="60"/>
  <c r="I28" i="58"/>
  <c r="G6" i="61" s="1"/>
  <c r="G48" i="60"/>
  <c r="K28" i="58"/>
  <c r="I6" i="61" s="1"/>
  <c r="I48" i="60"/>
  <c r="Y14" i="59"/>
  <c r="J14" i="58" s="1"/>
  <c r="Y15" i="59"/>
  <c r="J15" i="58" s="1"/>
  <c r="F28" i="58"/>
  <c r="D6" i="61" s="1"/>
  <c r="P28" i="58"/>
  <c r="N6" i="61" s="1"/>
  <c r="S28" i="58"/>
  <c r="Q6" i="61" s="1"/>
  <c r="Q28" i="58"/>
  <c r="O6" i="61" s="1"/>
  <c r="O28" i="58"/>
  <c r="M6" i="61" s="1"/>
  <c r="R28" i="58"/>
  <c r="P6" i="61" s="1"/>
  <c r="M28" i="58"/>
  <c r="K6" i="61" s="1"/>
  <c r="N28" i="58"/>
  <c r="L6" i="61" s="1"/>
  <c r="L28" i="58"/>
  <c r="J6" i="61" s="1"/>
  <c r="H28" i="58"/>
  <c r="F6" i="61" s="1"/>
  <c r="AP9" i="59"/>
  <c r="F42" i="58"/>
  <c r="J36" i="58"/>
  <c r="J37" i="58" s="1"/>
  <c r="J42" i="58"/>
  <c r="E12" i="58"/>
  <c r="T7" i="59" l="1"/>
  <c r="BB18" i="56"/>
  <c r="E6" i="58" s="1"/>
  <c r="E41" i="58" l="1"/>
  <c r="E32" i="58"/>
  <c r="BB5" i="55"/>
  <c r="C6" i="59"/>
  <c r="T8" i="53"/>
  <c r="C9" i="59" l="1"/>
  <c r="C10" i="59" s="1"/>
  <c r="C11" i="59" s="1"/>
  <c r="E9" i="58" s="1"/>
  <c r="E19" i="58"/>
  <c r="F20" i="58" s="1"/>
  <c r="D5" i="61" s="1"/>
  <c r="D7" i="61" s="1"/>
  <c r="D6" i="53"/>
  <c r="T44" i="53"/>
  <c r="T54" i="53"/>
  <c r="T53" i="53"/>
  <c r="T52" i="53"/>
  <c r="T51" i="53"/>
  <c r="T50" i="53"/>
  <c r="T49" i="53"/>
  <c r="T48" i="53"/>
  <c r="T47" i="53"/>
  <c r="T46" i="53"/>
  <c r="T45" i="53"/>
  <c r="T26" i="53"/>
  <c r="T35" i="53"/>
  <c r="T34" i="53"/>
  <c r="T33" i="53"/>
  <c r="T32" i="53"/>
  <c r="T31" i="53"/>
  <c r="T30" i="53"/>
  <c r="T29" i="53"/>
  <c r="T28" i="53"/>
  <c r="T27" i="53"/>
  <c r="U18" i="53"/>
  <c r="U7" i="53"/>
  <c r="U8" i="53"/>
  <c r="U9" i="53"/>
  <c r="U10" i="53"/>
  <c r="U11" i="53"/>
  <c r="U12" i="53"/>
  <c r="U13" i="53"/>
  <c r="U14" i="53"/>
  <c r="U15" i="53"/>
  <c r="U16" i="53"/>
  <c r="U17" i="53"/>
  <c r="T9" i="53"/>
  <c r="T10" i="53"/>
  <c r="T11" i="53"/>
  <c r="T12" i="53"/>
  <c r="T13" i="53"/>
  <c r="T14" i="53"/>
  <c r="T15" i="53"/>
  <c r="T16" i="53"/>
  <c r="T17" i="53"/>
  <c r="E8" i="58" l="1"/>
  <c r="Q20" i="58"/>
  <c r="O5" i="61" s="1"/>
  <c r="O7" i="61" s="1"/>
  <c r="G20" i="58"/>
  <c r="E5" i="61" s="1"/>
  <c r="E7" i="61" s="1"/>
  <c r="O20" i="58"/>
  <c r="M5" i="61" s="1"/>
  <c r="M7" i="61" s="1"/>
  <c r="M20" i="58"/>
  <c r="K5" i="61" s="1"/>
  <c r="K7" i="61" s="1"/>
  <c r="P20" i="58"/>
  <c r="N5" i="61" s="1"/>
  <c r="N7" i="61" s="1"/>
  <c r="J20" i="58"/>
  <c r="H5" i="61" s="1"/>
  <c r="H7" i="61" s="1"/>
  <c r="R20" i="58"/>
  <c r="P5" i="61" s="1"/>
  <c r="P7" i="61" s="1"/>
  <c r="I20" i="58"/>
  <c r="G5" i="61" s="1"/>
  <c r="G7" i="61" s="1"/>
  <c r="L20" i="58"/>
  <c r="J5" i="61" s="1"/>
  <c r="J7" i="61" s="1"/>
  <c r="N20" i="58"/>
  <c r="L5" i="61" s="1"/>
  <c r="L7" i="61" s="1"/>
  <c r="H20" i="58"/>
  <c r="F5" i="61" s="1"/>
  <c r="F7" i="61" s="1"/>
  <c r="K20" i="58"/>
  <c r="I5" i="61" s="1"/>
  <c r="I7" i="61" s="1"/>
  <c r="E21" i="58"/>
  <c r="D4" i="54"/>
  <c r="D24" i="53"/>
  <c r="D42" i="53" s="1"/>
  <c r="U6" i="53"/>
  <c r="U24" i="53" s="1"/>
  <c r="U42" i="53" s="1"/>
  <c r="E6" i="53"/>
  <c r="D4" i="59" l="1"/>
  <c r="D48" i="51"/>
  <c r="D3" i="60" s="1"/>
  <c r="D19" i="60" s="1"/>
  <c r="D35" i="60" s="1"/>
  <c r="F6" i="53"/>
  <c r="V6" i="53"/>
  <c r="V24" i="53" s="1"/>
  <c r="V42" i="53" s="1"/>
  <c r="E4" i="54"/>
  <c r="E24" i="53"/>
  <c r="E42" i="53" s="1"/>
  <c r="D4" i="55"/>
  <c r="U4" i="54"/>
  <c r="T6" i="59"/>
  <c r="E4" i="59" l="1"/>
  <c r="E48" i="51"/>
  <c r="E3" i="60" s="1"/>
  <c r="E19" i="60" s="1"/>
  <c r="E35" i="60" s="1"/>
  <c r="U4" i="59"/>
  <c r="AL4" i="59" s="1"/>
  <c r="D4" i="61"/>
  <c r="AL4" i="54"/>
  <c r="BC4" i="54" s="1"/>
  <c r="F2" i="58"/>
  <c r="E24" i="58"/>
  <c r="E25" i="58" s="1"/>
  <c r="E40" i="58"/>
  <c r="E4" i="55"/>
  <c r="V4" i="54"/>
  <c r="U4" i="55"/>
  <c r="AL4" i="55" s="1"/>
  <c r="BC4" i="55" s="1"/>
  <c r="D4" i="56"/>
  <c r="U4" i="56" s="1"/>
  <c r="AL4" i="56" s="1"/>
  <c r="BC4" i="56" s="1"/>
  <c r="G6" i="53"/>
  <c r="F4" i="54"/>
  <c r="F24" i="53"/>
  <c r="F42" i="53" s="1"/>
  <c r="W6" i="53"/>
  <c r="W24" i="53" s="1"/>
  <c r="W42" i="53" s="1"/>
  <c r="T9" i="59"/>
  <c r="T10" i="59" s="1"/>
  <c r="T13" i="59"/>
  <c r="T14" i="59" s="1"/>
  <c r="AK7" i="59"/>
  <c r="AK6" i="59"/>
  <c r="F4" i="59" l="1"/>
  <c r="F48" i="51"/>
  <c r="F3" i="60" s="1"/>
  <c r="F19" i="60" s="1"/>
  <c r="F35" i="60" s="1"/>
  <c r="AM4" i="54"/>
  <c r="BD4" i="54" s="1"/>
  <c r="G2" i="58"/>
  <c r="V4" i="59"/>
  <c r="AM4" i="59" s="1"/>
  <c r="E4" i="61"/>
  <c r="E36" i="58"/>
  <c r="E37" i="58" s="1"/>
  <c r="E42" i="58"/>
  <c r="T11" i="59"/>
  <c r="AK9" i="59" s="1"/>
  <c r="F4" i="55"/>
  <c r="W4" i="54"/>
  <c r="H6" i="53"/>
  <c r="G24" i="53"/>
  <c r="G42" i="53" s="1"/>
  <c r="G4" i="54"/>
  <c r="X6" i="53"/>
  <c r="X24" i="53" s="1"/>
  <c r="X42" i="53" s="1"/>
  <c r="V4" i="55"/>
  <c r="AM4" i="55" s="1"/>
  <c r="BD4" i="55" s="1"/>
  <c r="E4" i="56"/>
  <c r="V4" i="56" s="1"/>
  <c r="AM4" i="56" s="1"/>
  <c r="BD4" i="56" s="1"/>
  <c r="T16" i="59"/>
  <c r="E16" i="58" s="1"/>
  <c r="T15" i="59"/>
  <c r="E15" i="58" s="1"/>
  <c r="BB6" i="55"/>
  <c r="BB7" i="55"/>
  <c r="BB8" i="55"/>
  <c r="BB9" i="55"/>
  <c r="BB10" i="55"/>
  <c r="BB11" i="55"/>
  <c r="BB12" i="55"/>
  <c r="BB13" i="55"/>
  <c r="BB14" i="55"/>
  <c r="BB15" i="55"/>
  <c r="BB16" i="55"/>
  <c r="AN4" i="54" l="1"/>
  <c r="BE4" i="54" s="1"/>
  <c r="H2" i="58"/>
  <c r="G4" i="59"/>
  <c r="G48" i="51"/>
  <c r="G3" i="60" s="1"/>
  <c r="G19" i="60" s="1"/>
  <c r="G35" i="60" s="1"/>
  <c r="W4" i="59"/>
  <c r="AN4" i="59" s="1"/>
  <c r="F4" i="61"/>
  <c r="I6" i="53"/>
  <c r="H4" i="54"/>
  <c r="Y6" i="53"/>
  <c r="Y24" i="53" s="1"/>
  <c r="Y42" i="53" s="1"/>
  <c r="H24" i="53"/>
  <c r="H42" i="53" s="1"/>
  <c r="G4" i="55"/>
  <c r="X4" i="54"/>
  <c r="F4" i="56"/>
  <c r="W4" i="56" s="1"/>
  <c r="AN4" i="56" s="1"/>
  <c r="BE4" i="56" s="1"/>
  <c r="W4" i="55"/>
  <c r="AN4" i="55" s="1"/>
  <c r="BE4" i="55" s="1"/>
  <c r="E14" i="58"/>
  <c r="AO4" i="54" l="1"/>
  <c r="BF4" i="54" s="1"/>
  <c r="I2" i="58"/>
  <c r="X4" i="59"/>
  <c r="AO4" i="59" s="1"/>
  <c r="G4" i="61"/>
  <c r="H4" i="59"/>
  <c r="H48" i="51"/>
  <c r="H3" i="60" s="1"/>
  <c r="H19" i="60" s="1"/>
  <c r="H35" i="60" s="1"/>
  <c r="Y4" i="54"/>
  <c r="H4" i="55"/>
  <c r="X4" i="55"/>
  <c r="AO4" i="55" s="1"/>
  <c r="BF4" i="55" s="1"/>
  <c r="G4" i="56"/>
  <c r="X4" i="56" s="1"/>
  <c r="AO4" i="56" s="1"/>
  <c r="BF4" i="56" s="1"/>
  <c r="J6" i="53"/>
  <c r="Z6" i="53"/>
  <c r="Z24" i="53" s="1"/>
  <c r="Z42" i="53" s="1"/>
  <c r="I4" i="54"/>
  <c r="I24" i="53"/>
  <c r="I42" i="53" s="1"/>
  <c r="S18" i="58"/>
  <c r="S19" i="58"/>
  <c r="S20" i="58" s="1"/>
  <c r="Q5" i="61" s="1"/>
  <c r="Q7" i="61" s="1"/>
  <c r="AP4" i="54" l="1"/>
  <c r="BG4" i="54" s="1"/>
  <c r="J2" i="58"/>
  <c r="I4" i="59"/>
  <c r="I48" i="51"/>
  <c r="I3" i="60" s="1"/>
  <c r="I19" i="60" s="1"/>
  <c r="I35" i="60" s="1"/>
  <c r="Y4" i="59"/>
  <c r="AP4" i="59" s="1"/>
  <c r="H4" i="61"/>
  <c r="S21" i="58"/>
  <c r="I4" i="55"/>
  <c r="Z4" i="54"/>
  <c r="Y4" i="55"/>
  <c r="AP4" i="55" s="1"/>
  <c r="BG4" i="55" s="1"/>
  <c r="H4" i="56"/>
  <c r="Y4" i="56" s="1"/>
  <c r="AP4" i="56" s="1"/>
  <c r="BG4" i="56" s="1"/>
  <c r="K6" i="53"/>
  <c r="J4" i="54"/>
  <c r="J24" i="53"/>
  <c r="J42" i="53" s="1"/>
  <c r="AA6" i="53"/>
  <c r="AA24" i="53" s="1"/>
  <c r="AA42" i="53" s="1"/>
  <c r="Z4" i="59" l="1"/>
  <c r="AQ4" i="59" s="1"/>
  <c r="I4" i="61"/>
  <c r="J4" i="59"/>
  <c r="J48" i="51"/>
  <c r="J3" i="60" s="1"/>
  <c r="J19" i="60" s="1"/>
  <c r="J35" i="60" s="1"/>
  <c r="AQ4" i="54"/>
  <c r="BH4" i="54" s="1"/>
  <c r="K2" i="58"/>
  <c r="AA4" i="54"/>
  <c r="J4" i="55"/>
  <c r="L6" i="53"/>
  <c r="K24" i="53"/>
  <c r="K42" i="53" s="1"/>
  <c r="AB6" i="53"/>
  <c r="AB24" i="53" s="1"/>
  <c r="AB42" i="53" s="1"/>
  <c r="K4" i="54"/>
  <c r="I4" i="56"/>
  <c r="Z4" i="56" s="1"/>
  <c r="AQ4" i="56" s="1"/>
  <c r="BH4" i="56" s="1"/>
  <c r="Z4" i="55"/>
  <c r="AQ4" i="55" s="1"/>
  <c r="BH4" i="55" s="1"/>
  <c r="AR4" i="54" l="1"/>
  <c r="BI4" i="54" s="1"/>
  <c r="L2" i="58"/>
  <c r="AA4" i="59"/>
  <c r="AR4" i="59" s="1"/>
  <c r="J4" i="61"/>
  <c r="K4" i="59"/>
  <c r="K48" i="51"/>
  <c r="K3" i="60" s="1"/>
  <c r="K19" i="60" s="1"/>
  <c r="K35" i="60" s="1"/>
  <c r="K4" i="55"/>
  <c r="AB4" i="54"/>
  <c r="J4" i="56"/>
  <c r="AA4" i="56" s="1"/>
  <c r="AR4" i="56" s="1"/>
  <c r="BI4" i="56" s="1"/>
  <c r="AA4" i="55"/>
  <c r="AR4" i="55" s="1"/>
  <c r="BI4" i="55" s="1"/>
  <c r="M6" i="53"/>
  <c r="L4" i="54"/>
  <c r="L24" i="53"/>
  <c r="L42" i="53" s="1"/>
  <c r="AC6" i="53"/>
  <c r="AC24" i="53" s="1"/>
  <c r="AC42" i="53" s="1"/>
  <c r="L4" i="59" l="1"/>
  <c r="L48" i="51"/>
  <c r="L3" i="60" s="1"/>
  <c r="L19" i="60" s="1"/>
  <c r="L35" i="60" s="1"/>
  <c r="AS4" i="54"/>
  <c r="BJ4" i="54" s="1"/>
  <c r="M2" i="58"/>
  <c r="AB4" i="59"/>
  <c r="AS4" i="59" s="1"/>
  <c r="K4" i="61"/>
  <c r="L4" i="55"/>
  <c r="AC4" i="54"/>
  <c r="N6" i="53"/>
  <c r="AD6" i="53"/>
  <c r="AD24" i="53" s="1"/>
  <c r="AD42" i="53" s="1"/>
  <c r="M4" i="54"/>
  <c r="M24" i="53"/>
  <c r="M42" i="53" s="1"/>
  <c r="AB4" i="55"/>
  <c r="AS4" i="55" s="1"/>
  <c r="BJ4" i="55" s="1"/>
  <c r="K4" i="56"/>
  <c r="AB4" i="56" s="1"/>
  <c r="AS4" i="56" s="1"/>
  <c r="BJ4" i="56" s="1"/>
  <c r="M4" i="59" l="1"/>
  <c r="M48" i="51"/>
  <c r="M3" i="60" s="1"/>
  <c r="M19" i="60" s="1"/>
  <c r="M35" i="60" s="1"/>
  <c r="AT4" i="54"/>
  <c r="BK4" i="54" s="1"/>
  <c r="N2" i="58"/>
  <c r="AC4" i="59"/>
  <c r="AT4" i="59" s="1"/>
  <c r="L4" i="61"/>
  <c r="O6" i="53"/>
  <c r="N4" i="54"/>
  <c r="AE6" i="53"/>
  <c r="AE24" i="53" s="1"/>
  <c r="AE42" i="53" s="1"/>
  <c r="N24" i="53"/>
  <c r="N42" i="53" s="1"/>
  <c r="M4" i="55"/>
  <c r="AD4" i="54"/>
  <c r="AC4" i="55"/>
  <c r="AT4" i="55" s="1"/>
  <c r="BK4" i="55" s="1"/>
  <c r="L4" i="56"/>
  <c r="AC4" i="56" s="1"/>
  <c r="AT4" i="56" s="1"/>
  <c r="BK4" i="56" s="1"/>
  <c r="AD4" i="59" l="1"/>
  <c r="AU4" i="59" s="1"/>
  <c r="M4" i="61"/>
  <c r="AU4" i="54"/>
  <c r="BL4" i="54" s="1"/>
  <c r="O2" i="58"/>
  <c r="N4" i="59"/>
  <c r="N48" i="51"/>
  <c r="N3" i="60" s="1"/>
  <c r="N19" i="60" s="1"/>
  <c r="N35" i="60" s="1"/>
  <c r="AD4" i="55"/>
  <c r="AU4" i="55" s="1"/>
  <c r="BL4" i="55" s="1"/>
  <c r="M4" i="56"/>
  <c r="AD4" i="56" s="1"/>
  <c r="AU4" i="56" s="1"/>
  <c r="BL4" i="56" s="1"/>
  <c r="N4" i="55"/>
  <c r="AE4" i="54"/>
  <c r="P6" i="53"/>
  <c r="O24" i="53"/>
  <c r="O42" i="53" s="1"/>
  <c r="O4" i="54"/>
  <c r="AF6" i="53"/>
  <c r="AF24" i="53" s="1"/>
  <c r="AF42" i="53" s="1"/>
  <c r="O4" i="59" l="1"/>
  <c r="O48" i="51"/>
  <c r="O3" i="60" s="1"/>
  <c r="O19" i="60" s="1"/>
  <c r="O35" i="60" s="1"/>
  <c r="AV4" i="54"/>
  <c r="BM4" i="54" s="1"/>
  <c r="P2" i="58"/>
  <c r="AE4" i="59"/>
  <c r="AV4" i="59" s="1"/>
  <c r="N4" i="61"/>
  <c r="O4" i="55"/>
  <c r="AF4" i="54"/>
  <c r="N4" i="56"/>
  <c r="AE4" i="56" s="1"/>
  <c r="AV4" i="56" s="1"/>
  <c r="BM4" i="56" s="1"/>
  <c r="AE4" i="55"/>
  <c r="AV4" i="55" s="1"/>
  <c r="BM4" i="55" s="1"/>
  <c r="Q6" i="53"/>
  <c r="P4" i="54"/>
  <c r="AG6" i="53"/>
  <c r="AG24" i="53" s="1"/>
  <c r="AG42" i="53" s="1"/>
  <c r="P24" i="53"/>
  <c r="P42" i="53" s="1"/>
  <c r="AW4" i="54" l="1"/>
  <c r="BN4" i="54" s="1"/>
  <c r="Q2" i="58"/>
  <c r="P4" i="59"/>
  <c r="P48" i="51"/>
  <c r="P3" i="60" s="1"/>
  <c r="P19" i="60" s="1"/>
  <c r="P35" i="60" s="1"/>
  <c r="AF4" i="59"/>
  <c r="AW4" i="59" s="1"/>
  <c r="O4" i="61"/>
  <c r="AG4" i="54"/>
  <c r="P4" i="55"/>
  <c r="AH6" i="53"/>
  <c r="AH24" i="53" s="1"/>
  <c r="AH42" i="53" s="1"/>
  <c r="Q4" i="54"/>
  <c r="Q24" i="53"/>
  <c r="Q42" i="53" s="1"/>
  <c r="AF4" i="55"/>
  <c r="AW4" i="55" s="1"/>
  <c r="BN4" i="55" s="1"/>
  <c r="O4" i="56"/>
  <c r="AF4" i="56" s="1"/>
  <c r="AW4" i="56" s="1"/>
  <c r="BN4" i="56" s="1"/>
  <c r="Q4" i="59" l="1"/>
  <c r="Q48" i="51"/>
  <c r="Q3" i="60" s="1"/>
  <c r="Q19" i="60" s="1"/>
  <c r="Q35" i="60" s="1"/>
  <c r="AX4" i="54"/>
  <c r="BO4" i="54" s="1"/>
  <c r="R2" i="58"/>
  <c r="AG4" i="59"/>
  <c r="AX4" i="59" s="1"/>
  <c r="P4" i="61"/>
  <c r="Q4" i="55"/>
  <c r="AH4" i="54"/>
  <c r="AG4" i="55"/>
  <c r="AX4" i="55" s="1"/>
  <c r="BO4" i="55" s="1"/>
  <c r="P4" i="56"/>
  <c r="AG4" i="56" s="1"/>
  <c r="AX4" i="56" s="1"/>
  <c r="BO4" i="56" s="1"/>
  <c r="AH4" i="59" l="1"/>
  <c r="AY4" i="59" s="1"/>
  <c r="Q4" i="61"/>
  <c r="AY4" i="54"/>
  <c r="BP4" i="54" s="1"/>
  <c r="S2" i="58"/>
  <c r="Q4" i="56"/>
  <c r="AH4" i="56" s="1"/>
  <c r="AY4" i="56" s="1"/>
  <c r="BP4" i="56" s="1"/>
  <c r="AH4" i="55"/>
  <c r="AY4" i="55" s="1"/>
  <c r="BP4" i="55" s="1"/>
</calcChain>
</file>

<file path=xl/sharedStrings.xml><?xml version="1.0" encoding="utf-8"?>
<sst xmlns="http://schemas.openxmlformats.org/spreadsheetml/2006/main" count="535" uniqueCount="175">
  <si>
    <t>Janvier</t>
  </si>
  <si>
    <t>Février</t>
  </si>
  <si>
    <t>Mars</t>
  </si>
  <si>
    <t>Avril</t>
  </si>
  <si>
    <t>Mai</t>
  </si>
  <si>
    <t>Juin</t>
  </si>
  <si>
    <t>Juillet</t>
  </si>
  <si>
    <t>Août</t>
  </si>
  <si>
    <t>Septembre</t>
  </si>
  <si>
    <t>Octobre</t>
  </si>
  <si>
    <t>Novembre</t>
  </si>
  <si>
    <t>Décembre</t>
  </si>
  <si>
    <t>TOTAL</t>
  </si>
  <si>
    <t>NE PAS TOUCHER</t>
  </si>
  <si>
    <t>CALCUL AUTOMATIQUE</t>
  </si>
  <si>
    <t>MOYENNE</t>
  </si>
  <si>
    <t>Plaquettes forestières</t>
  </si>
  <si>
    <t>Granulés, briquettes</t>
  </si>
  <si>
    <t>Bûches</t>
  </si>
  <si>
    <t>Gaz naturel (kWh)</t>
  </si>
  <si>
    <t>Gaz naturel (m3)</t>
  </si>
  <si>
    <t>Gaz propane (tonne)</t>
  </si>
  <si>
    <t>Gaz propane (m3)</t>
  </si>
  <si>
    <t>Gaz butane (tonne)</t>
  </si>
  <si>
    <t>Gaz butane (litre)</t>
  </si>
  <si>
    <t>Gaz butane (m3)</t>
  </si>
  <si>
    <t>Fioul domestique</t>
  </si>
  <si>
    <t>Énergie</t>
  </si>
  <si>
    <t>kWh par tonne</t>
  </si>
  <si>
    <t>kWh par stère</t>
  </si>
  <si>
    <t>kWh par kWh</t>
  </si>
  <si>
    <t>kWh par m3</t>
  </si>
  <si>
    <t>kWh par litre</t>
  </si>
  <si>
    <t>Conversion en kWh</t>
  </si>
  <si>
    <t>PRIX DE L'EAU - €HTVA/m3</t>
  </si>
  <si>
    <t>Jour ouverture / an</t>
  </si>
  <si>
    <t xml:space="preserve">CONSOMMATION ELECTRICITE GENERALE - kWh  (RELEVE) </t>
  </si>
  <si>
    <t xml:space="preserve">CONSOMMATION EAU FROIDE GENERALE - m3 (RELEVE) </t>
  </si>
  <si>
    <t>Nombre de lits ou places</t>
  </si>
  <si>
    <t>INDICATEURS GLOBAUX</t>
  </si>
  <si>
    <t>PRIX
ENERGIE - €HTVA/kWh
EAU - €HTVA/m3</t>
  </si>
  <si>
    <t>Electrique</t>
  </si>
  <si>
    <t>Eau</t>
  </si>
  <si>
    <t>Thermique</t>
  </si>
  <si>
    <t>% ELEC</t>
  </si>
  <si>
    <t>% EAU</t>
  </si>
  <si>
    <t>% THERM</t>
  </si>
  <si>
    <t>https://www.infoclimat.fr/climatologie/annee/2014/nantes-atlantique/valeurs/07222.html</t>
  </si>
  <si>
    <t>ECS</t>
  </si>
  <si>
    <t>Chauffage</t>
  </si>
  <si>
    <t>CONSOMMATION THERMIQUE ESTIMEE CHAUFFAGE (SANS ECS) - kWh</t>
  </si>
  <si>
    <t>TOTAL - kWh</t>
  </si>
  <si>
    <t xml:space="preserve">CONSOMMATION THERMIQUE GENERALE - (RELEVE) </t>
  </si>
  <si>
    <t>INDEX THERMIQUE GENERAL (RELEVE COMPTEUR)</t>
  </si>
  <si>
    <t>INDEX ELECTRICITE GENERAL (RELEVE COMPTEUR)</t>
  </si>
  <si>
    <t>INDEX EAU FROIDE GENERAL (RELEVE COMPTEUR)</t>
  </si>
  <si>
    <t>PRIX ENERGIE ELECTRICITE - €HTVA/kWh (VALEURS DEDUITES DE LA SAISIE DES FACTURES)</t>
  </si>
  <si>
    <t>PRIX ENERGIE THERMIQUE - €HTVA/kWh (VALEURS DEDUITES DE LA SAISIE DES FACTURES)</t>
  </si>
  <si>
    <t>CONSOMMATION EAU FROIDE GENERAL - m3 (VALEURS ISSUES DU RELEVE INDEX)</t>
  </si>
  <si>
    <t>COUT THERMIQUE GENERAL - €HTVA (VALEURS ISSUES DE LA SAISIE DES FACTURES)</t>
  </si>
  <si>
    <t>COUT EAU FROIDE - €HTVA (VALEURS ISSUES DE LA SAISIE DES FACTURES)</t>
  </si>
  <si>
    <t>CONSOMMATION THERMIQUE GENERALE - kWh (VALEURS ISSUES DU RELEVE INDEX)</t>
  </si>
  <si>
    <t>CONSOMMATION THERMIQUE GENERALE - kWh (VALEURS ISSUES DE LA SAISIE DES FACTURES)</t>
  </si>
  <si>
    <t>CONSOMMATION ELECTRICITE GENERALE - kWh (VALEURS ISSUES DU RELEVE INDEX)</t>
  </si>
  <si>
    <t>CONSOMMATION ELECTRICITE GENERALE- kWh (VALEURS ISSUES DE LA SAISIE DES FACTURES)</t>
  </si>
  <si>
    <t>COUT ELECTRICITE GENERAL - €HTVA (VALEURS ISSUES DE LA SAISIE DES FACTURES)</t>
  </si>
  <si>
    <t>CONSOMMATION EAU FROIDE - m3 (VALEURS ISSUES DE LA SAISIE DES FACTURES)</t>
  </si>
  <si>
    <t>THERMIQUE - kWh</t>
  </si>
  <si>
    <t>ELECTRICITE - kWh</t>
  </si>
  <si>
    <t>EAU - m3</t>
  </si>
  <si>
    <t>CONSOMMATIONS ANNUELLES (kWh ou m3)</t>
  </si>
  <si>
    <t>COUTS ANNUELS (€HTVA)</t>
  </si>
  <si>
    <t>THERMIQUE - €HTVA</t>
  </si>
  <si>
    <t>ELECTRICITE - €HTVA</t>
  </si>
  <si>
    <t>EAU - €HTVA</t>
  </si>
  <si>
    <t>TOTAL - ENERGIE + EAU</t>
  </si>
  <si>
    <t>EVOLUTION ANNUELLE DU PRIX DE L'ENERGIE (€HTVA/kWh ou €HTVA/m3)</t>
  </si>
  <si>
    <t>THERMIQUE - €HTVA/kWh</t>
  </si>
  <si>
    <t>ELECTRICITE - €HTVA/kWh</t>
  </si>
  <si>
    <t>EAU - €HTVA/m3</t>
  </si>
  <si>
    <t>PRIX MOYEN - ENERGIE</t>
  </si>
  <si>
    <t>CONSOMMATION ENERGIE - kWh/m²</t>
  </si>
  <si>
    <t>CONSOMATION EAU
L/Jour/personne</t>
  </si>
  <si>
    <t>COUT ENERGIE
€HTVA/m²</t>
  </si>
  <si>
    <t>COUT EAU
€HTVA/Jour/personne</t>
  </si>
  <si>
    <t>COUT "ENERGIE"
€HTVA/Jour/personne</t>
  </si>
  <si>
    <t>COUT "ENERGIE + EAU"
€HTVA/Jour/personne</t>
  </si>
  <si>
    <t>REPARTITION CONSOMMATION THERMIQUE - %</t>
  </si>
  <si>
    <t>TOTAL ENERGIE - kWh</t>
  </si>
  <si>
    <t>TOTAL - ENERGIE - €HTVA</t>
  </si>
  <si>
    <t>DEGRES JOURS MENSUELS (FONCTION DE LA ZONE GEOGRAPHIQUE) - DJU (°C)</t>
  </si>
  <si>
    <t>SUIVI ENERGETIQUE</t>
  </si>
  <si>
    <t>FONCTIONNEMENT DE LA SAISIE</t>
  </si>
  <si>
    <t>SAISIE DES PARAMETRES INITIAUX</t>
  </si>
  <si>
    <t>Années</t>
  </si>
  <si>
    <t>Surface de plancher - m²</t>
  </si>
  <si>
    <t>Pouvoir comburivore de l'énergie thermique</t>
  </si>
  <si>
    <t>Électricité</t>
  </si>
  <si>
    <t>Les valeurs à saisir de "C18 à M18" correspondent au type d'énergie thermique présent sur votre site (gaz naturel, propane, bois, fioul, …) et le type d'unité de facturation (litre, tonne, m3, …) Pour cela aider vous du tableau ci-contre ! ATTENTION A BIEN SAISIR CETTE VALEUR !</t>
  </si>
  <si>
    <t>SAISIE FACULTATIVE PAR RAPPORT A DECRET TERTIAIRE MAIS UTILE POUR UN SUIVI COMPLET (RELEVE COMPTEUR + COUT ENERGETIQUE + COUT ET CONSOMMATION EAU)</t>
  </si>
  <si>
    <t>Année de référence (année début saisie)</t>
  </si>
  <si>
    <t>SAISIE ET EXPLICATION DE LA RIGUEUR CLIMATIQUE (DJU)</t>
  </si>
  <si>
    <r>
      <t xml:space="preserve">Le degré jour unifié (DJU) est la différence entre la température extérieure et une température intérieure de référence qui permet de réaliser des estimations de consommations d'énergie thermique pour maintenir un bâtiment confortable en proportion de la rigueur de l'hiver.
Cette valeur permet de mettre en corrélation CONSOMMATION et RIGUEUR CLIMATIQUE. Ce n'est pas parce que l'on consomme plus sur une année que l'on consomme moins bien, Et inversement ! Cela dépend de la rigueur climatique de l'année considérée ! Si il a fait plus froid, on consomme plus, c'est normal !
</t>
    </r>
    <r>
      <rPr>
        <b/>
        <sz val="11"/>
        <color theme="1"/>
        <rFont val="Calibri"/>
        <family val="2"/>
        <scheme val="minor"/>
      </rPr>
      <t>Le ratio "kWh/DJU" permet de comparer une évolution des consommations en prenant en compte la rigueur climatique d'une zone géographique.
- Si le ratio reste constant = Aucune modification / Aucun travaux d'amélioration liés au CHAUFFAGE / ...
- Si diminution du ratio =  Travaux d'amélioration de performance énergétique lié au CHAUFFAGE / Sensibilisation / Meilleur gestion / ...
- Si augmentation du ratio = Aucun travaux d'amélioration lié au CHAUFFAGE / Dérive de température / ...</t>
    </r>
    <r>
      <rPr>
        <sz val="11"/>
        <color theme="1"/>
        <rFont val="Calibri"/>
        <family val="2"/>
        <scheme val="minor"/>
      </rPr>
      <t xml:space="preserve"> 
A savoir : Ce calcul n'est pas fiable à 100% mais donne une tendance réelle sur l'évolation des consommations par rapport à la rigueur climatique !!!</t>
    </r>
  </si>
  <si>
    <r>
      <t xml:space="preserve">- DANS LE LIEN INTERNET CI-DESSOUS, IL EST NECESSAIRE DE </t>
    </r>
    <r>
      <rPr>
        <b/>
        <sz val="11"/>
        <color theme="1"/>
        <rFont val="Calibri"/>
        <family val="2"/>
        <scheme val="minor"/>
      </rPr>
      <t>SELECTIONNER UN LIEU ET UNE ANNEE</t>
    </r>
    <r>
      <rPr>
        <sz val="11"/>
        <color theme="1"/>
        <rFont val="Calibri"/>
        <family val="2"/>
        <scheme val="minor"/>
      </rPr>
      <t xml:space="preserve">
- VERIFIER QUE LES </t>
    </r>
    <r>
      <rPr>
        <b/>
        <sz val="11"/>
        <color theme="1"/>
        <rFont val="Calibri"/>
        <family val="2"/>
        <scheme val="minor"/>
      </rPr>
      <t>DONNEES "DJU CHAUFFAGISTE" (8ème ligne) SOIENT COMPLETENT</t>
    </r>
    <r>
      <rPr>
        <sz val="11"/>
        <color theme="1"/>
        <rFont val="Calibri"/>
        <family val="2"/>
        <scheme val="minor"/>
      </rPr>
      <t xml:space="preserve"> SUR PLUSIEURS ANNEES
- </t>
    </r>
    <r>
      <rPr>
        <b/>
        <sz val="11"/>
        <color theme="1"/>
        <rFont val="Calibri"/>
        <family val="2"/>
        <scheme val="minor"/>
      </rPr>
      <t>SAISIR LES VALEURS MENSUELLES DE CHAQUE MOIS</t>
    </r>
    <r>
      <rPr>
        <sz val="11"/>
        <color theme="1"/>
        <rFont val="Calibri"/>
        <family val="2"/>
        <scheme val="minor"/>
      </rPr>
      <t xml:space="preserve"> DANS LE TABLEAU CI-DESSOUS (SAUF JUIN/JUILLET/AOUT/SEPTEMBRE OU DJU = 0)</t>
    </r>
  </si>
  <si>
    <t>DEGRES JOURS UNIFIES MENSUELS - DJU (°C)</t>
  </si>
  <si>
    <t>RELEVES COMPTEURS GENERAUX</t>
  </si>
  <si>
    <t>REPARTITION CONSOMMATION ENERGIE - %</t>
  </si>
  <si>
    <t>REPARTITION COUT ENERGIE + EAU - %</t>
  </si>
  <si>
    <t>(kWh/DJU/m²)x1000</t>
  </si>
  <si>
    <t>CONSOMMATION CHAUFFAGE PAR RAPPORT A LA RIGUEUR CLIMATIQUE</t>
  </si>
  <si>
    <t>-</t>
  </si>
  <si>
    <t>Gain // Année rèf</t>
  </si>
  <si>
    <t>PRISE EN COMPTE DE LA RIGUEUR CLIMATIQUE (ESTIMATION)</t>
  </si>
  <si>
    <r>
      <t xml:space="preserve">GAINS "THERMIQUE - CHAUFFAGE" </t>
    </r>
    <r>
      <rPr>
        <b/>
        <sz val="11"/>
        <color rgb="FFFF0000"/>
        <rFont val="Calibri"/>
        <family val="2"/>
        <scheme val="minor"/>
      </rPr>
      <t>ESTIMES // ANNEE DE REFERENCE  - %</t>
    </r>
  </si>
  <si>
    <r>
      <t xml:space="preserve">GAINS "TOTAUX" </t>
    </r>
    <r>
      <rPr>
        <b/>
        <sz val="11"/>
        <color rgb="FFFF0000"/>
        <rFont val="Calibri"/>
        <family val="2"/>
        <scheme val="minor"/>
      </rPr>
      <t>ESTIMES // ANNEE DE REFERENCE  - %</t>
    </r>
  </si>
  <si>
    <t>ETAPE</t>
  </si>
  <si>
    <t>ONGLET</t>
  </si>
  <si>
    <t>A FAIRE</t>
  </si>
  <si>
    <t>A SAISIR / A LIRE / A REGARDER</t>
  </si>
  <si>
    <t>COMMENTAIRES</t>
  </si>
  <si>
    <t>DONNEES</t>
  </si>
  <si>
    <t>OBLIGATOIRE</t>
  </si>
  <si>
    <t>Comprendre le code couleur du "FONCTIONNEMENT DE LA SAISIE"</t>
  </si>
  <si>
    <t>- Pour visualiser les cellules "Saisie", "Calcul automatique", "Ne pas toucher", …</t>
  </si>
  <si>
    <t>Remplir le tableau "SAISIE DES PARAMETRES INITIAUX"</t>
  </si>
  <si>
    <t>Lire et remplir "SAISIE ET EXPLICATION DE LA RIGUEUR CLIMATIQUE"</t>
  </si>
  <si>
    <t>- Permet de prendre en compte la rigueur climatique de la zone géographique considérée.
- Permet de définir les "indicateurs thermiques" pour choisir l'année de référence.
- Attention : Ne pas saisir de valeur DJU pour les mois estivaux. Laisser "0".</t>
  </si>
  <si>
    <t>FACULTATIVE</t>
  </si>
  <si>
    <t>RIGUEUR CLIMATIQUE</t>
  </si>
  <si>
    <t>AUCUNE</t>
  </si>
  <si>
    <t>- Permet de visualiser les évolutions (mensuelle / annuelle) de la rigueur climatique et des consommations de chauffage estimées mais également les ratios "kWh/DJU" et "kWh/DJU/m²".
- Le ratio "kWh/DJU/m²" permet de visualiser les dérives ou les diminutins de consommation de chauffage en fonction de la rigueur climatique et également de la surface.</t>
  </si>
  <si>
    <t>CONSOMMATION TOTALE</t>
  </si>
  <si>
    <t>EXPLICATIONS ET FONCTIONNEMENT DU FICHIER EXCEL - METTRE EN PLACE UN SUIVI ENERGETIQUE PAR RAPPORT A UNE ANNEE DE REFERENCE</t>
  </si>
  <si>
    <t>SAISIE OBLIGATOIRE PAR RAPPORT AU DECRET TERTIAIRE (ANNEE DE REFERENCE + CONSOMMATION ENERGETIQUE)</t>
  </si>
  <si>
    <t>Saisir "ANNEE DE REFERENCE"</t>
  </si>
  <si>
    <t>- Année correspondant au début de la saisie (Année thermique = Année électrique = (Année eau))</t>
  </si>
  <si>
    <t>- Permet de définir les "indicateurs énergétiques" et prendre en compte l'évolution du site.
- Veillez à bien saisir la valeur de votre pouvoir comburivore (Cf : Tableau de conversion).</t>
  </si>
  <si>
    <t>COMPTEURS</t>
  </si>
  <si>
    <t>Remplir les tableaux en saisissant "INDEX THERMIQUE GENERAL"</t>
  </si>
  <si>
    <t>Remplir les tableaux en saisissant "INDEX ELECTRIQUE GENERAL"</t>
  </si>
  <si>
    <t>Remplir les tableaux en saisissant "INDEX EAU FROIDE GENERAL"</t>
  </si>
  <si>
    <t>- Relevé le compteur au début de chaque mois (par exemple : le 1er lundi de chaque mois).
- Suivre les compteurs permet de comparer "réalité" et "facture" et donc d'éviter les erreurs de facturation (nombreuses).
- Les factures d'eau étant bi-annuelles et peut être important et intéréssant d'avoir un suivi mensuel.</t>
  </si>
  <si>
    <t>- Relevé le compteur au début de chaque mois (par exemple : le 1er lundi de chaque mois).
- Pour les sites fonctionnant au bois, propane, fioul saisissez le volume livré (L, Tonne, m3).
- Suivre les compteurs permet de comparer "réalité" et "facture" et donc d'éviter les erreurs de facturation (nombreuses).</t>
  </si>
  <si>
    <t>- Relevé le compteur au début de chaque mois (par exemple : le 1er lundi de chaque mois).
- Suivre les compteurs permet de comparer "réalité" et "facture" et donc d'éviter les erreurs de facturation (nombreuses).</t>
  </si>
  <si>
    <t>CONSO THERMIQUE</t>
  </si>
  <si>
    <t>Remplir le tableau "CONSOMMATION THERMIQUE GENERAL"</t>
  </si>
  <si>
    <t>- Permet de mettre en place le suivi énergétique des consommations "thermique"
- Permet d'améliorer le suivi énergétique "thermique" et de créer de nouveaux "indicateurs financiers" avec la saisie des couts en €HTVA.
- Permet de visualiser les évolutions (mensuelle / annuelle) des consommations (index / factures), des coûts et le prix de l'énergie "thermique".</t>
  </si>
  <si>
    <t>CONSOMMATION THERMIQUE ESTIMEE CHAUFFAGE (SANS ECS) EN FONCTION DE LA RIGUEUR CLIMATIQUE ET DE LA SURFACE - (kWh/DJU/m²)x1000</t>
  </si>
  <si>
    <t>MOYENNE - (kWh/DJU/m²)x1000</t>
  </si>
  <si>
    <t>CONSO
ELECTRIQUE</t>
  </si>
  <si>
    <t>Remplir le tableau "CONSOMMATION ELECTRIQUE GENERAL"</t>
  </si>
  <si>
    <t>- Permet de mettre en place le suivi énergétique des consommations "electrique"
- Permet d'améliorer le suivi énergétique "electrique" et de créer de nouveaux "indicateurs financiers" avec la saisie des couts en €HTVA.
- Permet de visualiser les évolutions (mensuelle / annuelle) des consommations (index / factures), des coûts et le prix de l'énergie "electrique".</t>
  </si>
  <si>
    <t>CONSO
EAU</t>
  </si>
  <si>
    <t>Remplir le tableau "CONSOMMATION EAU GENERAL"</t>
  </si>
  <si>
    <t>- Permet de mettre en place le suivi des consommations "eau"
- Permet d'améliorer le suivi "eau" et de créer de nouveaux "indicateurs financiers" avec la saisie des couts en €HTVA.
- Permet de visualiser les évolutions (mensuelle / annuelle) des consommations (index / factures), des coûts et le prix de "eau".</t>
  </si>
  <si>
    <t>INDICATEURS</t>
  </si>
  <si>
    <r>
      <t xml:space="preserve">GAINS "ELECTRIQUE" </t>
    </r>
    <r>
      <rPr>
        <b/>
        <sz val="11"/>
        <color rgb="FFFF0000"/>
        <rFont val="Calibri"/>
        <family val="2"/>
        <scheme val="minor"/>
      </rPr>
      <t>ESTIMES // ANNEE DE REFERENCE  - %</t>
    </r>
  </si>
  <si>
    <t>- Permet de visualiser les gains "électriques" et "thermique" par rapport à l'année de référence (cellules vertes).
- Permet également de visualiser l'évolution d'une vingtaine d'indicateur de performance (thermique, electrique, eau).</t>
  </si>
  <si>
    <t>- Permet de visualiser les consommations et les coûts énergétiques totales (thermique + electrique + eau).
- Permet également de visualiser les évolutions du prix de l'énergie "thermique", "electrique" et "eau".</t>
  </si>
  <si>
    <t>DECRET TERTIAIRE</t>
  </si>
  <si>
    <t>- Permet de visualiser les gains "électriques" et "thermique" et donc "totaux" par rapport à la réglementation du Decret tertire.</t>
  </si>
  <si>
    <t>ANNEE DE REFERENCE</t>
  </si>
  <si>
    <t>ETAPE 1</t>
  </si>
  <si>
    <t>ETAPE 2</t>
  </si>
  <si>
    <t>ETAPE 3</t>
  </si>
  <si>
    <t>-40%</t>
  </si>
  <si>
    <t>-50%</t>
  </si>
  <si>
    <t>-60%</t>
  </si>
  <si>
    <t>Remplir les tableaux en saisissant "INDEX EAU CHAUDE SANITAIRE GENERAL"</t>
  </si>
  <si>
    <t>- Relevé le compteur au début de chaque mois (par exemple : le 1er lundi de chaque mois).
- Toujours utile de connaitre sa consommation d'ECS (notamment pour un éventuel projet d'EnR : Solaire thermique.</t>
  </si>
  <si>
    <t xml:space="preserve">INDEX EAU EAU CHAUDE SANITAIRE (ECS) GENERAL - m3 (RELEVE) </t>
  </si>
  <si>
    <t>INDEX EAU EAU CHAUDE SANITAIRE (ECS) GENERAL (RELEVE COMPTEUR) - SI PRESENT SUR SITE (A VERIFIER)</t>
  </si>
  <si>
    <t>CONSOMMATION EAU CHAUDE SANITAIRE GENERAL - m3 (VALEURS ISSUES DU RELEVE INDEX)</t>
  </si>
  <si>
    <t>TOTAL - m3</t>
  </si>
  <si>
    <t>TOTAL - L/jour/lit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</si>
</sst>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0.00\ &quot;€&quot;_-;\-* #,##0.00\ &quot;€&quot;_-;_-* &quot;-&quot;??\ &quot;€&quot;_-;_-@_-"/>
    <numFmt numFmtId="43" formatCode="_-* #,##0.00\ _€_-;\-* #,##0.00\ _€_-;_-* &quot;-&quot;??\ _€_-;_-@_-"/>
    <numFmt numFmtId="164" formatCode="_-* #,##0.00[$€]_-;\-* #,##0.00[$€]_-;_-* &quot;-&quot;??[$€]_-;_-@_-"/>
    <numFmt numFmtId="165" formatCode="\ #,##0.00[$€]\ ;\-#,##0.00[$€]\ ;&quot; -&quot;#[$€]\ ;@\ "/>
    <numFmt numFmtId="166" formatCode="\ #,##0.00&quot;    &quot;;\-#,##0.00&quot;    &quot;;&quot; -&quot;#&quot;    &quot;;@\ "/>
    <numFmt numFmtId="167" formatCode="_-* #,##0.00[$€]_-;\-* #,##0.00[$€]_-;_-* \-??[$€]_-;_-@_-"/>
    <numFmt numFmtId="168" formatCode="_-* #,##0.00\ [$€]_-;\-* #,##0.00\ [$€]_-;_-* &quot;-&quot;??\ [$€]_-;_-@_-"/>
    <numFmt numFmtId="169" formatCode="#,##0.000\ [$€-40C];\-#,##0.000\ [$€-40C]"/>
    <numFmt numFmtId="170" formatCode="#,##0\ [$€-40C];\-#,##0\ [$€-40C]"/>
    <numFmt numFmtId="171" formatCode="0.000"/>
    <numFmt numFmtId="172" formatCode="#,##0.000"/>
    <numFmt numFmtId="173" formatCode="_-* #,##0.00\ &quot;F&quot;_-;\-* #,##0.00\ &quot;F&quot;_-;_-* &quot;-&quot;??\ &quot;F&quot;_-;_-@_-"/>
    <numFmt numFmtId="174" formatCode="_-* #,##0.00\ _F_-;\-* #,##0.00\ _F_-;_-* &quot;-&quot;??\ _F_-;_-@_-"/>
    <numFmt numFmtId="175" formatCode="0.0"/>
    <numFmt numFmtId="176" formatCode="0.0%"/>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10"/>
      <name val="Arial"/>
      <family val="2"/>
    </font>
    <font>
      <sz val="10"/>
      <name val="Mangal"/>
      <family val="2"/>
    </font>
    <font>
      <sz val="11"/>
      <color theme="1"/>
      <name val="Calibri"/>
      <family val="2"/>
    </font>
    <font>
      <b/>
      <sz val="11"/>
      <color theme="0"/>
      <name val="Calibri"/>
      <family val="2"/>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0"/>
      <color theme="1"/>
      <name val="Arial"/>
      <family val="2"/>
    </font>
    <font>
      <b/>
      <sz val="16"/>
      <color theme="0"/>
      <name val="Calibri"/>
      <family val="2"/>
      <scheme val="minor"/>
    </font>
    <font>
      <u/>
      <sz val="7.5"/>
      <color indexed="12"/>
      <name val="Arial"/>
      <family val="2"/>
    </font>
    <font>
      <b/>
      <sz val="18"/>
      <color theme="1"/>
      <name val="Calibri"/>
      <family val="2"/>
      <scheme val="minor"/>
    </font>
    <font>
      <sz val="11"/>
      <color theme="0"/>
      <name val="Calibri"/>
      <family val="2"/>
      <scheme val="minor"/>
    </font>
    <font>
      <b/>
      <sz val="16"/>
      <color theme="1"/>
      <name val="Calibri"/>
      <family val="2"/>
      <scheme val="minor"/>
    </font>
    <font>
      <u/>
      <sz val="11"/>
      <color theme="10"/>
      <name val="Calibri"/>
      <family val="2"/>
    </font>
    <font>
      <b/>
      <sz val="10"/>
      <color theme="0"/>
      <name val="Arial"/>
      <family val="2"/>
    </font>
    <font>
      <u/>
      <sz val="12"/>
      <color theme="10"/>
      <name val="Calibri"/>
      <family val="2"/>
    </font>
    <font>
      <b/>
      <sz val="11"/>
      <color rgb="FFFF0000"/>
      <name val="Calibri"/>
      <family val="2"/>
      <scheme val="minor"/>
    </font>
    <font>
      <b/>
      <sz val="14"/>
      <color theme="1"/>
      <name val="Calibri"/>
      <family val="2"/>
      <scheme val="minor"/>
    </font>
    <font>
      <b/>
      <sz val="12"/>
      <color theme="0"/>
      <name val="Calibri"/>
      <family val="2"/>
      <scheme val="minor"/>
    </font>
    <font>
      <b/>
      <sz val="12"/>
      <name val="Calibri"/>
      <family val="2"/>
      <scheme val="minor"/>
    </font>
    <font>
      <sz val="12"/>
      <name val="Calibri"/>
      <family val="2"/>
      <scheme val="minor"/>
    </font>
    <font>
      <b/>
      <sz val="14"/>
      <color theme="0"/>
      <name val="Calibri"/>
      <family val="2"/>
      <scheme val="minor"/>
    </font>
    <font>
      <b/>
      <sz val="11"/>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4"/>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CC99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116">
    <xf numFmtId="0" fontId="0" fillId="0" borderId="0"/>
    <xf numFmtId="9" fontId="1" fillId="0" borderId="0" applyFont="0" applyFill="0" applyBorder="0" applyAlignment="0" applyProtection="0"/>
    <xf numFmtId="164" fontId="3" fillId="0" borderId="0" applyFont="0" applyFill="0" applyBorder="0" applyAlignment="0" applyProtection="0"/>
    <xf numFmtId="0" fontId="1" fillId="0" borderId="0"/>
    <xf numFmtId="44"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165" fontId="5" fillId="0" borderId="0" applyFill="0" applyBorder="0" applyAlignment="0" applyProtection="0"/>
    <xf numFmtId="167" fontId="5" fillId="0" borderId="0" applyFill="0" applyBorder="0" applyAlignment="0" applyProtection="0"/>
    <xf numFmtId="167" fontId="5" fillId="0" borderId="0" applyFill="0" applyBorder="0" applyAlignment="0" applyProtection="0"/>
    <xf numFmtId="167" fontId="5" fillId="0" borderId="0" applyFill="0" applyBorder="0" applyAlignment="0" applyProtection="0"/>
    <xf numFmtId="167" fontId="5" fillId="0" borderId="0" applyFill="0" applyBorder="0" applyAlignment="0" applyProtection="0"/>
    <xf numFmtId="167" fontId="5" fillId="0" borderId="0" applyFill="0" applyBorder="0" applyAlignment="0" applyProtection="0"/>
    <xf numFmtId="167" fontId="5"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5" fillId="0" borderId="0" applyFill="0" applyBorder="0" applyAlignment="0" applyProtection="0"/>
    <xf numFmtId="167" fontId="5" fillId="0" borderId="0" applyFill="0" applyBorder="0" applyAlignment="0" applyProtection="0"/>
    <xf numFmtId="167" fontId="5" fillId="0" borderId="0" applyFill="0" applyBorder="0" applyAlignment="0" applyProtection="0"/>
    <xf numFmtId="167" fontId="5" fillId="0" borderId="0" applyFill="0" applyBorder="0" applyAlignment="0" applyProtection="0"/>
    <xf numFmtId="167" fontId="5" fillId="0" borderId="0" applyFill="0" applyBorder="0" applyAlignment="0" applyProtection="0"/>
    <xf numFmtId="0" fontId="1" fillId="0" borderId="0"/>
    <xf numFmtId="0" fontId="4" fillId="0" borderId="0"/>
    <xf numFmtId="167" fontId="5" fillId="0" borderId="0" applyFill="0" applyBorder="0" applyAlignment="0" applyProtection="0"/>
    <xf numFmtId="164" fontId="3" fillId="0" borderId="0" applyFont="0" applyFill="0" applyBorder="0" applyAlignment="0" applyProtection="0"/>
    <xf numFmtId="0" fontId="4" fillId="0" borderId="0"/>
    <xf numFmtId="0" fontId="4" fillId="0" borderId="0"/>
    <xf numFmtId="166" fontId="5" fillId="0" borderId="0" applyFill="0" applyBorder="0" applyAlignment="0" applyProtection="0"/>
    <xf numFmtId="0" fontId="4" fillId="0" borderId="0"/>
    <xf numFmtId="167" fontId="5" fillId="0" borderId="0" applyFill="0" applyBorder="0" applyAlignment="0" applyProtection="0"/>
    <xf numFmtId="164" fontId="3" fillId="0" borderId="0" applyFont="0" applyFill="0" applyBorder="0" applyAlignment="0" applyProtection="0"/>
    <xf numFmtId="0" fontId="4" fillId="0" borderId="0"/>
    <xf numFmtId="167" fontId="5" fillId="0" borderId="0" applyFill="0" applyBorder="0" applyAlignment="0" applyProtection="0"/>
    <xf numFmtId="164" fontId="3" fillId="0" borderId="0" applyFont="0" applyFill="0" applyBorder="0" applyAlignment="0" applyProtection="0"/>
    <xf numFmtId="0" fontId="4" fillId="0" borderId="0"/>
    <xf numFmtId="167" fontId="5" fillId="0" borderId="0" applyFill="0" applyBorder="0" applyAlignment="0" applyProtection="0"/>
    <xf numFmtId="164" fontId="3" fillId="0" borderId="0" applyFont="0" applyFill="0" applyBorder="0" applyAlignment="0" applyProtection="0"/>
    <xf numFmtId="0" fontId="4" fillId="0" borderId="0"/>
    <xf numFmtId="0" fontId="4" fillId="0" borderId="0"/>
    <xf numFmtId="165" fontId="5" fillId="0" borderId="0" applyFill="0" applyBorder="0" applyAlignment="0" applyProtection="0"/>
    <xf numFmtId="167" fontId="5"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 fillId="0" borderId="0"/>
    <xf numFmtId="0" fontId="4" fillId="0" borderId="0"/>
    <xf numFmtId="166" fontId="5" fillId="0" borderId="0" applyFill="0" applyBorder="0" applyAlignment="0" applyProtection="0"/>
    <xf numFmtId="165" fontId="5" fillId="0" borderId="0" applyFill="0" applyBorder="0" applyAlignment="0" applyProtection="0"/>
    <xf numFmtId="0" fontId="4" fillId="0" borderId="0"/>
    <xf numFmtId="165" fontId="5" fillId="0" borderId="0" applyFill="0" applyBorder="0" applyAlignment="0" applyProtection="0"/>
    <xf numFmtId="0" fontId="4" fillId="0" borderId="0"/>
    <xf numFmtId="0" fontId="4" fillId="0" borderId="0"/>
    <xf numFmtId="167" fontId="5"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5" fillId="0" borderId="0" applyFill="0" applyBorder="0" applyAlignment="0" applyProtection="0"/>
    <xf numFmtId="0" fontId="4" fillId="0" borderId="0"/>
    <xf numFmtId="164" fontId="3" fillId="0" borderId="0" applyFont="0" applyFill="0" applyBorder="0" applyAlignment="0" applyProtection="0"/>
    <xf numFmtId="0" fontId="4" fillId="0" borderId="0"/>
    <xf numFmtId="166" fontId="5" fillId="0" borderId="0" applyFill="0" applyBorder="0" applyAlignment="0" applyProtection="0"/>
    <xf numFmtId="0" fontId="4" fillId="0" borderId="0"/>
    <xf numFmtId="166" fontId="5" fillId="0" borderId="0" applyFill="0" applyBorder="0" applyAlignment="0" applyProtection="0"/>
    <xf numFmtId="0" fontId="4" fillId="0" borderId="0"/>
    <xf numFmtId="165" fontId="5" fillId="0" borderId="0" applyFill="0" applyBorder="0" applyAlignment="0" applyProtection="0"/>
    <xf numFmtId="167" fontId="5"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 fillId="0" borderId="0"/>
    <xf numFmtId="165" fontId="5" fillId="0" borderId="0" applyFill="0" applyBorder="0" applyAlignment="0" applyProtection="0"/>
    <xf numFmtId="167" fontId="5"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 fillId="0" borderId="0"/>
    <xf numFmtId="165" fontId="5" fillId="0" borderId="0" applyFill="0" applyBorder="0" applyAlignment="0" applyProtection="0"/>
    <xf numFmtId="164" fontId="3" fillId="0" borderId="0" applyFont="0" applyFill="0" applyBorder="0" applyAlignment="0" applyProtection="0"/>
    <xf numFmtId="167" fontId="5"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5" fillId="0" borderId="0" applyFill="0" applyBorder="0" applyAlignment="0" applyProtection="0"/>
    <xf numFmtId="164" fontId="3" fillId="0" borderId="0" applyFont="0" applyFill="0" applyBorder="0" applyAlignment="0" applyProtection="0"/>
    <xf numFmtId="165" fontId="5" fillId="0" borderId="0" applyFill="0" applyBorder="0" applyAlignment="0" applyProtection="0"/>
    <xf numFmtId="0" fontId="4" fillId="0" borderId="0"/>
    <xf numFmtId="0" fontId="4" fillId="0" borderId="0"/>
    <xf numFmtId="167" fontId="5"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 fillId="0" borderId="0"/>
    <xf numFmtId="0" fontId="6" fillId="0" borderId="0"/>
    <xf numFmtId="0" fontId="4" fillId="0" borderId="0"/>
    <xf numFmtId="0" fontId="6" fillId="0" borderId="0"/>
    <xf numFmtId="0" fontId="6" fillId="0" borderId="0"/>
    <xf numFmtId="44" fontId="4" fillId="0" borderId="0" applyFont="0" applyFill="0" applyBorder="0" applyAlignment="0" applyProtection="0"/>
    <xf numFmtId="167" fontId="5" fillId="0" borderId="0" applyFill="0" applyBorder="0" applyAlignment="0" applyProtection="0"/>
    <xf numFmtId="164" fontId="3"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0" borderId="0" applyNumberFormat="0" applyFill="0" applyBorder="0" applyAlignment="0" applyProtection="0"/>
    <xf numFmtId="0" fontId="11" fillId="24" borderId="5" applyNumberFormat="0" applyAlignment="0" applyProtection="0"/>
    <xf numFmtId="0" fontId="12" fillId="0" borderId="6" applyNumberFormat="0" applyFill="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8" fillId="25" borderId="7" applyNumberFormat="0" applyFont="0" applyAlignment="0" applyProtection="0"/>
    <xf numFmtId="0" fontId="13" fillId="11" borderId="5" applyNumberFormat="0" applyAlignment="0" applyProtection="0"/>
    <xf numFmtId="168" fontId="4" fillId="0" borderId="0" applyFont="0" applyFill="0" applyBorder="0" applyAlignment="0" applyProtection="0"/>
    <xf numFmtId="0" fontId="14" fillId="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5" fillId="26" borderId="0" applyNumberFormat="0" applyBorder="0" applyAlignment="0" applyProtection="0"/>
    <xf numFmtId="169" fontId="4" fillId="0" borderId="0" applyProtection="0"/>
    <xf numFmtId="170" fontId="4" fillId="0" borderId="0" applyProtection="0"/>
    <xf numFmtId="170" fontId="4" fillId="0" borderId="0" applyProtection="0"/>
    <xf numFmtId="0" fontId="4" fillId="0" borderId="0" applyProtection="0"/>
    <xf numFmtId="170" fontId="4" fillId="0" borderId="0"/>
    <xf numFmtId="0" fontId="4" fillId="0" borderId="0"/>
    <xf numFmtId="0" fontId="4" fillId="0" borderId="0" applyProtection="0"/>
    <xf numFmtId="170" fontId="4" fillId="0" borderId="0"/>
    <xf numFmtId="0" fontId="4" fillId="0" borderId="0"/>
    <xf numFmtId="170" fontId="4" fillId="0" borderId="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8" borderId="0" applyNumberFormat="0" applyBorder="0" applyAlignment="0" applyProtection="0"/>
    <xf numFmtId="0" fontId="17" fillId="24"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27" borderId="13" applyNumberFormat="0" applyAlignment="0" applyProtection="0"/>
    <xf numFmtId="164" fontId="3"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 fillId="0" borderId="0"/>
    <xf numFmtId="166" fontId="5"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6" fillId="0" borderId="0"/>
    <xf numFmtId="9" fontId="4"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174" fontId="4" fillId="0" borderId="0" applyFont="0" applyFill="0" applyBorder="0" applyAlignment="0" applyProtection="0"/>
    <xf numFmtId="173" fontId="4" fillId="0" borderId="0" applyFont="0" applyFill="0" applyBorder="0" applyAlignment="0" applyProtection="0"/>
    <xf numFmtId="0" fontId="31" fillId="0" borderId="0" applyNumberFormat="0" applyFill="0" applyBorder="0" applyAlignment="0" applyProtection="0">
      <alignment vertical="top"/>
      <protection locked="0"/>
    </xf>
  </cellStyleXfs>
  <cellXfs count="263">
    <xf numFmtId="0" fontId="0" fillId="0" borderId="0" xfId="0"/>
    <xf numFmtId="3" fontId="0" fillId="2" borderId="1" xfId="0" applyNumberFormat="1" applyFill="1" applyBorder="1" applyAlignment="1">
      <alignment horizontal="center"/>
    </xf>
    <xf numFmtId="0" fontId="0" fillId="0" borderId="0" xfId="0" applyBorder="1"/>
    <xf numFmtId="3" fontId="0" fillId="0" borderId="1" xfId="0" applyNumberFormat="1" applyBorder="1" applyAlignment="1">
      <alignment horizontal="center"/>
    </xf>
    <xf numFmtId="0" fontId="0" fillId="5" borderId="1" xfId="0" applyFill="1" applyBorder="1" applyAlignment="1">
      <alignment horizontal="center"/>
    </xf>
    <xf numFmtId="0" fontId="2" fillId="3" borderId="1" xfId="0" applyFont="1" applyFill="1" applyBorder="1" applyAlignment="1">
      <alignment horizontal="center"/>
    </xf>
    <xf numFmtId="3" fontId="0" fillId="29" borderId="1" xfId="0" applyNumberFormat="1" applyFill="1" applyBorder="1" applyAlignment="1">
      <alignment horizontal="center"/>
    </xf>
    <xf numFmtId="171" fontId="0" fillId="2" borderId="1" xfId="0" applyNumberFormat="1" applyFill="1" applyBorder="1" applyAlignment="1">
      <alignment horizontal="center"/>
    </xf>
    <xf numFmtId="172" fontId="0" fillId="0" borderId="1" xfId="0" applyNumberFormat="1" applyBorder="1" applyAlignment="1">
      <alignment horizontal="center"/>
    </xf>
    <xf numFmtId="0" fontId="0" fillId="5" borderId="1" xfId="0" applyFill="1" applyBorder="1" applyAlignment="1">
      <alignment horizontal="center"/>
    </xf>
    <xf numFmtId="0" fontId="0" fillId="0" borderId="0" xfId="0" applyAlignment="1">
      <alignment horizontal="center"/>
    </xf>
    <xf numFmtId="0" fontId="0" fillId="0" borderId="0" xfId="0"/>
    <xf numFmtId="4" fontId="0" fillId="2" borderId="1" xfId="0" applyNumberFormat="1" applyFill="1" applyBorder="1" applyAlignment="1">
      <alignment horizontal="center"/>
    </xf>
    <xf numFmtId="4" fontId="0" fillId="0" borderId="0" xfId="0" applyNumberFormat="1" applyBorder="1"/>
    <xf numFmtId="4" fontId="0" fillId="0" borderId="1" xfId="1" applyNumberFormat="1" applyFont="1" applyBorder="1" applyAlignment="1">
      <alignment horizontal="center"/>
    </xf>
    <xf numFmtId="0" fontId="2" fillId="3" borderId="1" xfId="0" applyFont="1" applyFill="1" applyBorder="1" applyAlignment="1">
      <alignment horizontal="center"/>
    </xf>
    <xf numFmtId="0" fontId="0" fillId="2" borderId="0" xfId="0" applyFill="1" applyAlignment="1">
      <alignment vertical="center"/>
    </xf>
    <xf numFmtId="0" fontId="0" fillId="2" borderId="0" xfId="0" applyFill="1"/>
    <xf numFmtId="0" fontId="0" fillId="5" borderId="31" xfId="0" applyFill="1" applyBorder="1" applyAlignment="1">
      <alignment horizontal="center" vertical="center"/>
    </xf>
    <xf numFmtId="0" fontId="0" fillId="2" borderId="0" xfId="0" applyFill="1" applyBorder="1" applyAlignment="1">
      <alignment horizontal="center" vertical="center"/>
    </xf>
    <xf numFmtId="171" fontId="0" fillId="0" borderId="32" xfId="0" applyNumberFormat="1" applyBorder="1" applyAlignment="1">
      <alignment horizontal="center"/>
    </xf>
    <xf numFmtId="171" fontId="0" fillId="0" borderId="33" xfId="0" applyNumberFormat="1" applyBorder="1" applyAlignment="1">
      <alignment horizontal="center"/>
    </xf>
    <xf numFmtId="171" fontId="0" fillId="0" borderId="34" xfId="0" applyNumberFormat="1" applyBorder="1" applyAlignment="1">
      <alignment horizontal="center"/>
    </xf>
    <xf numFmtId="0" fontId="0" fillId="5" borderId="36" xfId="0" applyFill="1" applyBorder="1" applyAlignment="1">
      <alignment horizontal="center" vertical="center"/>
    </xf>
    <xf numFmtId="171" fontId="0" fillId="0" borderId="25" xfId="0" applyNumberFormat="1" applyBorder="1" applyAlignment="1">
      <alignment horizontal="center"/>
    </xf>
    <xf numFmtId="171" fontId="0" fillId="0" borderId="1" xfId="0" applyNumberFormat="1" applyBorder="1" applyAlignment="1">
      <alignment horizontal="center"/>
    </xf>
    <xf numFmtId="171" fontId="0" fillId="0" borderId="26" xfId="0" applyNumberFormat="1" applyBorder="1" applyAlignment="1">
      <alignment horizontal="center"/>
    </xf>
    <xf numFmtId="0" fontId="0" fillId="5" borderId="37" xfId="0" applyFill="1" applyBorder="1" applyAlignment="1">
      <alignment horizontal="center" vertical="center"/>
    </xf>
    <xf numFmtId="171" fontId="0" fillId="0" borderId="38" xfId="0" applyNumberFormat="1" applyBorder="1" applyAlignment="1">
      <alignment horizontal="center"/>
    </xf>
    <xf numFmtId="171" fontId="0" fillId="0" borderId="39" xfId="0" applyNumberFormat="1" applyBorder="1" applyAlignment="1">
      <alignment horizontal="center"/>
    </xf>
    <xf numFmtId="171" fontId="0" fillId="0" borderId="27" xfId="0" applyNumberFormat="1" applyBorder="1" applyAlignment="1">
      <alignment horizontal="center"/>
    </xf>
    <xf numFmtId="0" fontId="0" fillId="5" borderId="41" xfId="0" applyFill="1" applyBorder="1" applyAlignment="1">
      <alignment horizontal="center" vertical="center"/>
    </xf>
    <xf numFmtId="9" fontId="0" fillId="0" borderId="32" xfId="0" applyNumberFormat="1" applyBorder="1" applyAlignment="1">
      <alignment horizontal="center"/>
    </xf>
    <xf numFmtId="9" fontId="0" fillId="0" borderId="33" xfId="0" applyNumberFormat="1" applyBorder="1" applyAlignment="1">
      <alignment horizontal="center"/>
    </xf>
    <xf numFmtId="9" fontId="0" fillId="0" borderId="34" xfId="0" applyNumberFormat="1" applyBorder="1" applyAlignment="1">
      <alignment horizontal="center"/>
    </xf>
    <xf numFmtId="0" fontId="0" fillId="5" borderId="24" xfId="0" applyFill="1" applyBorder="1" applyAlignment="1">
      <alignment horizontal="center" vertical="center"/>
    </xf>
    <xf numFmtId="9" fontId="0" fillId="0" borderId="38" xfId="0" applyNumberFormat="1" applyBorder="1" applyAlignment="1">
      <alignment horizontal="center"/>
    </xf>
    <xf numFmtId="9" fontId="0" fillId="0" borderId="39" xfId="0" applyNumberFormat="1" applyBorder="1" applyAlignment="1">
      <alignment horizontal="center"/>
    </xf>
    <xf numFmtId="9" fontId="0" fillId="0" borderId="27" xfId="0" applyNumberFormat="1" applyBorder="1" applyAlignment="1">
      <alignment horizontal="center"/>
    </xf>
    <xf numFmtId="9" fontId="0" fillId="0" borderId="25" xfId="0" applyNumberFormat="1" applyBorder="1" applyAlignment="1">
      <alignment horizontal="center"/>
    </xf>
    <xf numFmtId="9" fontId="0" fillId="0" borderId="1" xfId="0" applyNumberFormat="1" applyBorder="1" applyAlignment="1">
      <alignment horizontal="center"/>
    </xf>
    <xf numFmtId="9" fontId="0" fillId="0" borderId="26" xfId="0" applyNumberFormat="1" applyBorder="1" applyAlignment="1">
      <alignment horizontal="center"/>
    </xf>
    <xf numFmtId="1" fontId="0" fillId="0" borderId="32" xfId="0" applyNumberFormat="1" applyBorder="1" applyAlignment="1">
      <alignment horizontal="center"/>
    </xf>
    <xf numFmtId="1" fontId="0" fillId="0" borderId="33" xfId="0" applyNumberFormat="1" applyBorder="1" applyAlignment="1">
      <alignment horizontal="center"/>
    </xf>
    <xf numFmtId="1" fontId="0" fillId="0" borderId="34" xfId="0" applyNumberFormat="1" applyBorder="1" applyAlignment="1">
      <alignment horizontal="center"/>
    </xf>
    <xf numFmtId="1" fontId="2" fillId="34" borderId="38" xfId="0" applyNumberFormat="1" applyFont="1" applyFill="1" applyBorder="1" applyAlignment="1">
      <alignment horizontal="center"/>
    </xf>
    <xf numFmtId="1" fontId="2" fillId="34" borderId="39" xfId="0" applyNumberFormat="1" applyFont="1" applyFill="1" applyBorder="1" applyAlignment="1">
      <alignment horizontal="center"/>
    </xf>
    <xf numFmtId="1" fontId="2" fillId="34" borderId="27" xfId="0" applyNumberFormat="1" applyFont="1" applyFill="1" applyBorder="1" applyAlignment="1">
      <alignment horizontal="center"/>
    </xf>
    <xf numFmtId="175" fontId="0" fillId="0" borderId="32" xfId="0" applyNumberFormat="1" applyBorder="1" applyAlignment="1">
      <alignment horizontal="center"/>
    </xf>
    <xf numFmtId="175" fontId="0" fillId="0" borderId="33" xfId="0" applyNumberFormat="1" applyBorder="1" applyAlignment="1">
      <alignment horizontal="center"/>
    </xf>
    <xf numFmtId="175" fontId="0" fillId="0" borderId="34" xfId="0" applyNumberFormat="1" applyBorder="1" applyAlignment="1">
      <alignment horizontal="center"/>
    </xf>
    <xf numFmtId="175" fontId="0" fillId="0" borderId="25" xfId="0" applyNumberFormat="1" applyBorder="1" applyAlignment="1">
      <alignment horizontal="center"/>
    </xf>
    <xf numFmtId="175" fontId="0" fillId="0" borderId="1" xfId="0" applyNumberFormat="1" applyBorder="1" applyAlignment="1">
      <alignment horizontal="center"/>
    </xf>
    <xf numFmtId="175" fontId="0" fillId="0" borderId="26" xfId="0" applyNumberFormat="1" applyBorder="1" applyAlignment="1">
      <alignment horizontal="center"/>
    </xf>
    <xf numFmtId="175" fontId="2" fillId="34" borderId="38" xfId="0" applyNumberFormat="1" applyFont="1" applyFill="1" applyBorder="1" applyAlignment="1">
      <alignment horizontal="center"/>
    </xf>
    <xf numFmtId="175" fontId="2" fillId="34" borderId="39" xfId="0" applyNumberFormat="1" applyFont="1" applyFill="1" applyBorder="1" applyAlignment="1">
      <alignment horizontal="center"/>
    </xf>
    <xf numFmtId="175" fontId="2" fillId="34" borderId="27" xfId="0" applyNumberFormat="1" applyFont="1" applyFill="1" applyBorder="1" applyAlignment="1">
      <alignment horizontal="center"/>
    </xf>
    <xf numFmtId="2" fontId="0" fillId="0" borderId="32" xfId="0" applyNumberFormat="1" applyBorder="1" applyAlignment="1">
      <alignment horizontal="center"/>
    </xf>
    <xf numFmtId="2" fontId="0" fillId="0" borderId="33" xfId="0" applyNumberFormat="1" applyBorder="1" applyAlignment="1">
      <alignment horizontal="center"/>
    </xf>
    <xf numFmtId="2" fontId="0" fillId="0" borderId="34" xfId="0" applyNumberFormat="1" applyBorder="1" applyAlignment="1">
      <alignment horizontal="center"/>
    </xf>
    <xf numFmtId="2" fontId="0" fillId="0" borderId="25" xfId="0" applyNumberFormat="1" applyBorder="1" applyAlignment="1">
      <alignment horizontal="center"/>
    </xf>
    <xf numFmtId="2" fontId="0" fillId="0" borderId="1" xfId="0" applyNumberFormat="1" applyBorder="1" applyAlignment="1">
      <alignment horizontal="center"/>
    </xf>
    <xf numFmtId="2" fontId="0" fillId="0" borderId="26" xfId="0" applyNumberFormat="1" applyBorder="1" applyAlignment="1">
      <alignment horizontal="center"/>
    </xf>
    <xf numFmtId="0" fontId="2" fillId="34" borderId="1" xfId="0" applyFont="1" applyFill="1" applyBorder="1" applyAlignment="1">
      <alignment horizontal="center"/>
    </xf>
    <xf numFmtId="9" fontId="0" fillId="0" borderId="1" xfId="1" applyFont="1" applyBorder="1" applyAlignment="1">
      <alignment horizontal="center"/>
    </xf>
    <xf numFmtId="0" fontId="2" fillId="2" borderId="0" xfId="0" applyFont="1" applyFill="1" applyBorder="1" applyAlignment="1">
      <alignment horizontal="center"/>
    </xf>
    <xf numFmtId="9" fontId="0" fillId="0" borderId="0" xfId="1" applyFont="1" applyBorder="1" applyAlignment="1">
      <alignment horizontal="center"/>
    </xf>
    <xf numFmtId="2" fontId="2" fillId="34" borderId="38" xfId="0" applyNumberFormat="1" applyFont="1" applyFill="1" applyBorder="1" applyAlignment="1">
      <alignment horizontal="center"/>
    </xf>
    <xf numFmtId="2" fontId="2" fillId="34" borderId="39" xfId="0" applyNumberFormat="1" applyFont="1" applyFill="1" applyBorder="1" applyAlignment="1">
      <alignment horizontal="center"/>
    </xf>
    <xf numFmtId="2" fontId="2" fillId="34" borderId="27" xfId="0" applyNumberFormat="1" applyFont="1" applyFill="1" applyBorder="1" applyAlignment="1">
      <alignment horizontal="center"/>
    </xf>
    <xf numFmtId="0" fontId="0" fillId="0" borderId="0" xfId="0" applyAlignment="1">
      <alignment horizontal="center" vertical="center"/>
    </xf>
    <xf numFmtId="0" fontId="0" fillId="5" borderId="25" xfId="0" applyFill="1" applyBorder="1" applyAlignment="1">
      <alignment horizontal="center" vertical="center"/>
    </xf>
    <xf numFmtId="3" fontId="0" fillId="29" borderId="1" xfId="0" applyNumberFormat="1" applyFill="1" applyBorder="1" applyAlignment="1">
      <alignment horizontal="center" vertical="center"/>
    </xf>
    <xf numFmtId="3" fontId="0" fillId="29" borderId="26" xfId="0" applyNumberFormat="1" applyFill="1" applyBorder="1" applyAlignment="1">
      <alignment horizontal="center" vertical="center"/>
    </xf>
    <xf numFmtId="0" fontId="0" fillId="0" borderId="35" xfId="0" applyBorder="1" applyAlignment="1">
      <alignment horizontal="center" vertical="center"/>
    </xf>
    <xf numFmtId="0" fontId="2" fillId="3" borderId="38" xfId="0" applyFont="1" applyFill="1" applyBorder="1" applyAlignment="1">
      <alignment horizontal="center" vertical="center"/>
    </xf>
    <xf numFmtId="3" fontId="2" fillId="35" borderId="39" xfId="0" applyNumberFormat="1" applyFont="1" applyFill="1" applyBorder="1" applyAlignment="1">
      <alignment horizontal="center" vertical="center"/>
    </xf>
    <xf numFmtId="3" fontId="2" fillId="35" borderId="27" xfId="0" applyNumberFormat="1" applyFont="1" applyFill="1" applyBorder="1" applyAlignment="1">
      <alignment horizontal="center" vertical="center"/>
    </xf>
    <xf numFmtId="3" fontId="29" fillId="0" borderId="0" xfId="0" applyNumberFormat="1" applyFont="1"/>
    <xf numFmtId="0" fontId="0" fillId="0" borderId="0" xfId="0" applyBorder="1" applyAlignment="1">
      <alignment horizontal="center" vertical="center"/>
    </xf>
    <xf numFmtId="0" fontId="0" fillId="0" borderId="25" xfId="0" applyBorder="1" applyAlignment="1">
      <alignment horizontal="center" vertical="center"/>
    </xf>
    <xf numFmtId="3" fontId="0" fillId="2" borderId="1" xfId="0" applyNumberFormat="1" applyFill="1" applyBorder="1" applyAlignment="1">
      <alignment horizontal="center" vertical="center"/>
    </xf>
    <xf numFmtId="3" fontId="0" fillId="2" borderId="26" xfId="0" applyNumberFormat="1" applyFill="1" applyBorder="1" applyAlignment="1">
      <alignment horizontal="center" vertical="center"/>
    </xf>
    <xf numFmtId="3" fontId="0" fillId="30" borderId="1" xfId="0" applyNumberFormat="1" applyFill="1" applyBorder="1" applyAlignment="1">
      <alignment horizontal="center" vertical="center"/>
    </xf>
    <xf numFmtId="3" fontId="0" fillId="30" borderId="26" xfId="0" applyNumberFormat="1" applyFill="1" applyBorder="1" applyAlignment="1">
      <alignment horizontal="center" vertical="center"/>
    </xf>
    <xf numFmtId="0" fontId="0" fillId="5" borderId="1" xfId="0" applyFill="1" applyBorder="1" applyAlignment="1">
      <alignment horizontal="center"/>
    </xf>
    <xf numFmtId="0" fontId="0" fillId="5" borderId="1" xfId="0" applyFill="1" applyBorder="1" applyAlignment="1">
      <alignment horizontal="center"/>
    </xf>
    <xf numFmtId="175" fontId="0" fillId="0" borderId="28" xfId="0" applyNumberFormat="1" applyBorder="1" applyAlignment="1">
      <alignment horizontal="center" vertical="center"/>
    </xf>
    <xf numFmtId="175" fontId="0" fillId="0" borderId="29" xfId="0" applyNumberFormat="1" applyBorder="1" applyAlignment="1">
      <alignment horizontal="center" vertical="center"/>
    </xf>
    <xf numFmtId="175" fontId="0" fillId="0" borderId="30" xfId="0" applyNumberFormat="1" applyBorder="1" applyAlignment="1">
      <alignment horizontal="center" vertical="center"/>
    </xf>
    <xf numFmtId="0" fontId="2" fillId="3" borderId="15" xfId="0" applyFont="1" applyFill="1" applyBorder="1" applyAlignment="1">
      <alignment horizontal="center" vertical="center" wrapText="1"/>
    </xf>
    <xf numFmtId="0" fontId="0" fillId="5" borderId="15" xfId="0" applyFill="1" applyBorder="1" applyAlignment="1">
      <alignment horizontal="center" vertical="center"/>
    </xf>
    <xf numFmtId="9" fontId="0" fillId="0" borderId="0" xfId="0" applyNumberFormat="1" applyBorder="1" applyAlignment="1">
      <alignment horizontal="center"/>
    </xf>
    <xf numFmtId="9" fontId="0" fillId="0" borderId="38" xfId="1" applyFont="1" applyBorder="1" applyAlignment="1">
      <alignment horizontal="center"/>
    </xf>
    <xf numFmtId="9" fontId="0" fillId="0" borderId="39" xfId="1" applyFont="1" applyBorder="1" applyAlignment="1">
      <alignment horizontal="center"/>
    </xf>
    <xf numFmtId="9" fontId="0" fillId="0" borderId="27" xfId="1" applyFont="1" applyBorder="1" applyAlignment="1">
      <alignment horizontal="center"/>
    </xf>
    <xf numFmtId="0" fontId="0" fillId="3" borderId="31" xfId="0" applyFill="1" applyBorder="1" applyAlignment="1">
      <alignment horizontal="center"/>
    </xf>
    <xf numFmtId="0" fontId="0" fillId="3" borderId="36" xfId="0" applyFill="1" applyBorder="1" applyAlignment="1">
      <alignment horizontal="center"/>
    </xf>
    <xf numFmtId="3" fontId="0" fillId="29" borderId="26" xfId="0" applyNumberFormat="1" applyFill="1" applyBorder="1" applyAlignment="1">
      <alignment horizontal="center"/>
    </xf>
    <xf numFmtId="0" fontId="0" fillId="3" borderId="37" xfId="0" applyFill="1" applyBorder="1" applyAlignment="1">
      <alignment horizontal="center"/>
    </xf>
    <xf numFmtId="3" fontId="25" fillId="32" borderId="1" xfId="1111" applyNumberFormat="1" applyFont="1" applyFill="1" applyBorder="1" applyAlignment="1" applyProtection="1">
      <alignment horizontal="center" vertical="center"/>
    </xf>
    <xf numFmtId="3" fontId="32" fillId="31" borderId="32" xfId="0" applyNumberFormat="1" applyFont="1" applyFill="1" applyBorder="1" applyAlignment="1" applyProtection="1">
      <alignment horizontal="center" vertical="center"/>
    </xf>
    <xf numFmtId="3" fontId="2" fillId="2" borderId="25" xfId="0" applyNumberFormat="1" applyFont="1" applyFill="1" applyBorder="1" applyAlignment="1" applyProtection="1">
      <alignment horizontal="center" vertical="center"/>
    </xf>
    <xf numFmtId="3" fontId="2" fillId="2" borderId="38" xfId="0" applyNumberFormat="1" applyFont="1" applyFill="1" applyBorder="1" applyAlignment="1" applyProtection="1">
      <alignment horizontal="center" vertical="center" wrapText="1"/>
    </xf>
    <xf numFmtId="3" fontId="25" fillId="32" borderId="39" xfId="1111" applyNumberFormat="1" applyFont="1" applyFill="1" applyBorder="1" applyAlignment="1" applyProtection="1">
      <alignment horizontal="center" vertical="center"/>
    </xf>
    <xf numFmtId="0" fontId="0" fillId="3" borderId="15" xfId="0" applyFill="1" applyBorder="1" applyAlignment="1">
      <alignment horizontal="center"/>
    </xf>
    <xf numFmtId="3" fontId="0" fillId="29" borderId="30" xfId="0" applyNumberFormat="1" applyFill="1" applyBorder="1" applyAlignment="1">
      <alignment horizontal="center"/>
    </xf>
    <xf numFmtId="1" fontId="0" fillId="5" borderId="45" xfId="0" applyNumberFormat="1" applyFill="1" applyBorder="1" applyAlignment="1">
      <alignment horizontal="center"/>
    </xf>
    <xf numFmtId="1" fontId="0" fillId="5" borderId="33" xfId="0" applyNumberFormat="1" applyFill="1" applyBorder="1" applyAlignment="1">
      <alignment horizontal="center"/>
    </xf>
    <xf numFmtId="1" fontId="0" fillId="5" borderId="34" xfId="0" applyNumberFormat="1" applyFill="1" applyBorder="1" applyAlignment="1">
      <alignment horizontal="center"/>
    </xf>
    <xf numFmtId="3" fontId="0" fillId="5" borderId="1" xfId="0" applyNumberFormat="1" applyFill="1" applyBorder="1" applyAlignment="1">
      <alignment horizontal="center"/>
    </xf>
    <xf numFmtId="3" fontId="0" fillId="36" borderId="1" xfId="0" applyNumberFormat="1" applyFill="1" applyBorder="1" applyAlignment="1">
      <alignment horizontal="center"/>
    </xf>
    <xf numFmtId="3" fontId="2" fillId="3" borderId="1" xfId="0" applyNumberFormat="1" applyFont="1" applyFill="1" applyBorder="1" applyAlignment="1">
      <alignment horizontal="center"/>
    </xf>
    <xf numFmtId="0" fontId="33" fillId="0" borderId="21" xfId="1115" applyFont="1" applyBorder="1" applyAlignment="1" applyProtection="1">
      <alignment horizontal="center" vertical="center"/>
    </xf>
    <xf numFmtId="0" fontId="33" fillId="0" borderId="22" xfId="1115" applyFont="1" applyBorder="1" applyAlignment="1" applyProtection="1">
      <alignment horizontal="center" vertical="center"/>
    </xf>
    <xf numFmtId="0" fontId="0" fillId="5" borderId="38" xfId="0" applyFill="1" applyBorder="1" applyAlignment="1">
      <alignment horizontal="center" vertical="center"/>
    </xf>
    <xf numFmtId="3" fontId="0" fillId="29" borderId="39" xfId="0" applyNumberFormat="1" applyFill="1" applyBorder="1" applyAlignment="1">
      <alignment horizontal="center" vertical="center"/>
    </xf>
    <xf numFmtId="3" fontId="0" fillId="29" borderId="27" xfId="0" applyNumberFormat="1" applyFill="1" applyBorder="1" applyAlignment="1">
      <alignment horizontal="center" vertical="center"/>
    </xf>
    <xf numFmtId="3" fontId="0" fillId="34" borderId="46" xfId="0" applyNumberFormat="1" applyFont="1" applyFill="1" applyBorder="1" applyAlignment="1">
      <alignment horizontal="center" vertical="center"/>
    </xf>
    <xf numFmtId="3" fontId="0" fillId="34" borderId="47" xfId="0" applyNumberFormat="1" applyFont="1" applyFill="1" applyBorder="1" applyAlignment="1">
      <alignment horizontal="center" vertical="center"/>
    </xf>
    <xf numFmtId="3" fontId="2" fillId="35" borderId="1" xfId="0" applyNumberFormat="1" applyFont="1" applyFill="1" applyBorder="1" applyAlignment="1">
      <alignment horizontal="center" vertical="center"/>
    </xf>
    <xf numFmtId="3" fontId="2" fillId="35" borderId="26" xfId="0" applyNumberFormat="1" applyFont="1" applyFill="1" applyBorder="1" applyAlignment="1">
      <alignment horizontal="center" vertical="center"/>
    </xf>
    <xf numFmtId="3" fontId="30" fillId="3" borderId="28" xfId="0" applyNumberFormat="1" applyFont="1" applyFill="1" applyBorder="1" applyAlignment="1">
      <alignment horizontal="center" vertical="center"/>
    </xf>
    <xf numFmtId="3" fontId="30" fillId="3" borderId="29" xfId="0" applyNumberFormat="1" applyFont="1" applyFill="1" applyBorder="1" applyAlignment="1">
      <alignment horizontal="center" vertical="center"/>
    </xf>
    <xf numFmtId="3" fontId="30" fillId="3" borderId="30" xfId="0" applyNumberFormat="1" applyFont="1" applyFill="1" applyBorder="1" applyAlignment="1">
      <alignment horizontal="center" vertical="center"/>
    </xf>
    <xf numFmtId="9" fontId="0" fillId="0" borderId="0" xfId="1" applyFont="1"/>
    <xf numFmtId="9" fontId="0" fillId="37" borderId="50" xfId="1" applyFont="1" applyFill="1" applyBorder="1" applyAlignment="1">
      <alignment horizontal="center"/>
    </xf>
    <xf numFmtId="0" fontId="0" fillId="37" borderId="36" xfId="0" applyFill="1" applyBorder="1" applyAlignment="1">
      <alignment horizontal="center" vertical="center"/>
    </xf>
    <xf numFmtId="0" fontId="0" fillId="37" borderId="37" xfId="0" applyFill="1" applyBorder="1" applyAlignment="1">
      <alignment horizontal="center" vertical="center"/>
    </xf>
    <xf numFmtId="175" fontId="2" fillId="37" borderId="38" xfId="0" applyNumberFormat="1" applyFont="1" applyFill="1" applyBorder="1" applyAlignment="1">
      <alignment horizontal="center" vertical="center"/>
    </xf>
    <xf numFmtId="9" fontId="0" fillId="37" borderId="39" xfId="1" applyFont="1" applyFill="1" applyBorder="1" applyAlignment="1">
      <alignment horizontal="center"/>
    </xf>
    <xf numFmtId="9" fontId="0" fillId="37" borderId="27" xfId="1" applyFont="1" applyFill="1" applyBorder="1" applyAlignment="1">
      <alignment horizontal="center"/>
    </xf>
    <xf numFmtId="0" fontId="0" fillId="37" borderId="48" xfId="0" applyFill="1" applyBorder="1" applyAlignment="1">
      <alignment horizontal="center" vertical="center"/>
    </xf>
    <xf numFmtId="1" fontId="0" fillId="37" borderId="25" xfId="0" applyNumberFormat="1" applyFill="1" applyBorder="1" applyAlignment="1">
      <alignment horizontal="center"/>
    </xf>
    <xf numFmtId="1" fontId="0" fillId="37" borderId="1" xfId="0" applyNumberFormat="1" applyFill="1" applyBorder="1" applyAlignment="1">
      <alignment horizontal="center"/>
    </xf>
    <xf numFmtId="1" fontId="0" fillId="37" borderId="26" xfId="0" applyNumberFormat="1" applyFill="1" applyBorder="1" applyAlignment="1">
      <alignment horizontal="center"/>
    </xf>
    <xf numFmtId="1" fontId="0" fillId="37" borderId="49" xfId="0" applyNumberFormat="1" applyFill="1" applyBorder="1" applyAlignment="1">
      <alignment horizontal="center"/>
    </xf>
    <xf numFmtId="9" fontId="0" fillId="37" borderId="51" xfId="1" applyFont="1" applyFill="1" applyBorder="1" applyAlignment="1">
      <alignment horizontal="center"/>
    </xf>
    <xf numFmtId="3" fontId="0" fillId="0" borderId="0" xfId="0" applyNumberFormat="1" applyBorder="1" applyAlignment="1">
      <alignment horizontal="center"/>
    </xf>
    <xf numFmtId="172" fontId="0" fillId="0" borderId="0" xfId="0" applyNumberFormat="1" applyBorder="1" applyAlignment="1">
      <alignment horizontal="center"/>
    </xf>
    <xf numFmtId="3" fontId="2" fillId="3" borderId="1" xfId="0" applyNumberFormat="1" applyFont="1" applyFill="1" applyBorder="1" applyAlignment="1">
      <alignment horizontal="center" vertical="center"/>
    </xf>
    <xf numFmtId="176" fontId="0" fillId="0" borderId="1" xfId="1" applyNumberFormat="1" applyFont="1" applyBorder="1" applyAlignment="1">
      <alignment horizontal="center" vertical="center"/>
    </xf>
    <xf numFmtId="176" fontId="2" fillId="3" borderId="1" xfId="1" applyNumberFormat="1" applyFont="1" applyFill="1" applyBorder="1" applyAlignment="1">
      <alignment horizontal="center" vertical="center"/>
    </xf>
    <xf numFmtId="0" fontId="2" fillId="34" borderId="1" xfId="0" applyFont="1" applyFill="1" applyBorder="1" applyAlignment="1">
      <alignment horizontal="center" vertical="center" wrapText="1"/>
    </xf>
    <xf numFmtId="0" fontId="26" fillId="2" borderId="0" xfId="0" applyFont="1" applyFill="1" applyBorder="1" applyAlignment="1"/>
    <xf numFmtId="0" fontId="37" fillId="2" borderId="0" xfId="0" applyFont="1" applyFill="1" applyBorder="1" applyAlignment="1">
      <alignment horizontal="center" vertical="center"/>
    </xf>
    <xf numFmtId="0" fontId="37" fillId="2" borderId="0" xfId="0" applyFont="1" applyFill="1" applyBorder="1" applyAlignment="1">
      <alignment horizontal="center" vertical="center" wrapText="1"/>
    </xf>
    <xf numFmtId="0" fontId="37" fillId="34" borderId="25" xfId="0" applyFont="1" applyFill="1" applyBorder="1" applyAlignment="1">
      <alignment horizontal="center" vertical="center"/>
    </xf>
    <xf numFmtId="0" fontId="37" fillId="2" borderId="1" xfId="0" applyFont="1" applyFill="1" applyBorder="1" applyAlignment="1">
      <alignment horizontal="center" vertical="center" wrapText="1"/>
    </xf>
    <xf numFmtId="0" fontId="38" fillId="2" borderId="26" xfId="0" quotePrefix="1" applyFont="1" applyFill="1" applyBorder="1" applyAlignment="1">
      <alignment horizontal="center" vertical="center" wrapText="1"/>
    </xf>
    <xf numFmtId="0" fontId="37" fillId="34" borderId="38" xfId="0" applyFont="1" applyFill="1" applyBorder="1" applyAlignment="1">
      <alignment horizontal="center" vertical="center"/>
    </xf>
    <xf numFmtId="0" fontId="37" fillId="2" borderId="39" xfId="0" applyFont="1" applyFill="1" applyBorder="1" applyAlignment="1">
      <alignment horizontal="center" vertical="center" wrapText="1"/>
    </xf>
    <xf numFmtId="0" fontId="38" fillId="2" borderId="27" xfId="0" quotePrefix="1" applyFont="1" applyFill="1" applyBorder="1" applyAlignment="1">
      <alignment horizontal="center" vertical="center" wrapText="1"/>
    </xf>
    <xf numFmtId="0" fontId="40" fillId="29" borderId="1" xfId="0" applyFont="1" applyFill="1" applyBorder="1" applyAlignment="1">
      <alignment horizontal="center" vertical="center" wrapText="1"/>
    </xf>
    <xf numFmtId="0" fontId="40" fillId="38"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40" fillId="36" borderId="1" xfId="0" applyFont="1" applyFill="1" applyBorder="1" applyAlignment="1">
      <alignment horizontal="center" vertical="center" wrapText="1"/>
    </xf>
    <xf numFmtId="0" fontId="36" fillId="4" borderId="52" xfId="0" applyFont="1" applyFill="1" applyBorder="1" applyAlignment="1">
      <alignment horizontal="center" vertical="center"/>
    </xf>
    <xf numFmtId="0" fontId="36" fillId="4" borderId="53" xfId="0" applyFont="1" applyFill="1" applyBorder="1" applyAlignment="1">
      <alignment horizontal="center" vertical="center" wrapText="1"/>
    </xf>
    <xf numFmtId="0" fontId="36" fillId="4" borderId="54" xfId="0" applyFont="1" applyFill="1" applyBorder="1" applyAlignment="1">
      <alignment horizontal="center" vertical="center" wrapText="1"/>
    </xf>
    <xf numFmtId="0" fontId="37" fillId="34" borderId="32" xfId="0" applyFont="1" applyFill="1" applyBorder="1" applyAlignment="1">
      <alignment horizontal="center" vertical="center"/>
    </xf>
    <xf numFmtId="0" fontId="40" fillId="29" borderId="33"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8" fillId="2" borderId="34" xfId="0" quotePrefix="1" applyFont="1" applyFill="1" applyBorder="1" applyAlignment="1">
      <alignment horizontal="center" vertical="center" wrapText="1"/>
    </xf>
    <xf numFmtId="0" fontId="2" fillId="4" borderId="1" xfId="0" applyFont="1" applyFill="1" applyBorder="1" applyAlignment="1">
      <alignment horizontal="center" vertical="center" wrapText="1"/>
    </xf>
    <xf numFmtId="3" fontId="2" fillId="34" borderId="1" xfId="0" applyNumberFormat="1" applyFont="1" applyFill="1" applyBorder="1" applyAlignment="1">
      <alignment horizontal="center" vertical="center" wrapText="1"/>
    </xf>
    <xf numFmtId="0" fontId="0" fillId="0" borderId="1" xfId="0" quotePrefix="1" applyBorder="1" applyAlignment="1">
      <alignment horizontal="center" vertical="center"/>
    </xf>
    <xf numFmtId="9" fontId="0" fillId="0" borderId="1" xfId="0" applyNumberFormat="1" applyBorder="1" applyAlignment="1">
      <alignment horizontal="center" vertical="center"/>
    </xf>
    <xf numFmtId="0" fontId="39" fillId="28" borderId="14" xfId="0" applyFont="1" applyFill="1" applyBorder="1" applyAlignment="1">
      <alignment horizontal="center" vertical="center"/>
    </xf>
    <xf numFmtId="0" fontId="39" fillId="28" borderId="16" xfId="0" applyFont="1" applyFill="1" applyBorder="1" applyAlignment="1">
      <alignment horizontal="center" vertical="center"/>
    </xf>
    <xf numFmtId="0" fontId="39" fillId="28"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7" fillId="31" borderId="18" xfId="0" applyFont="1" applyFill="1" applyBorder="1" applyAlignment="1">
      <alignment horizontal="center" vertical="center" wrapText="1"/>
    </xf>
    <xf numFmtId="0" fontId="7" fillId="31" borderId="19" xfId="0" applyFont="1" applyFill="1" applyBorder="1" applyAlignment="1">
      <alignment horizontal="center" vertical="center" wrapText="1"/>
    </xf>
    <xf numFmtId="0" fontId="7" fillId="31" borderId="20" xfId="0" applyFont="1" applyFill="1" applyBorder="1" applyAlignment="1">
      <alignment horizontal="center" vertical="center" wrapText="1"/>
    </xf>
    <xf numFmtId="0" fontId="7" fillId="31" borderId="21" xfId="0" applyFont="1" applyFill="1" applyBorder="1" applyAlignment="1">
      <alignment horizontal="center" vertical="center" wrapText="1"/>
    </xf>
    <xf numFmtId="0" fontId="7" fillId="31" borderId="22" xfId="0" applyFont="1" applyFill="1" applyBorder="1" applyAlignment="1">
      <alignment horizontal="center" vertical="center" wrapText="1"/>
    </xf>
    <xf numFmtId="0" fontId="7" fillId="31" borderId="23" xfId="0" applyFont="1" applyFill="1" applyBorder="1" applyAlignment="1">
      <alignment horizontal="center" vertical="center" wrapText="1"/>
    </xf>
    <xf numFmtId="0" fontId="26" fillId="4" borderId="14" xfId="0" applyFont="1" applyFill="1" applyBorder="1" applyAlignment="1">
      <alignment horizontal="center"/>
    </xf>
    <xf numFmtId="0" fontId="26" fillId="4" borderId="16" xfId="0" applyFont="1" applyFill="1" applyBorder="1" applyAlignment="1">
      <alignment horizontal="center"/>
    </xf>
    <xf numFmtId="0" fontId="26" fillId="4" borderId="17" xfId="0" applyFont="1" applyFill="1" applyBorder="1" applyAlignment="1">
      <alignment horizontal="center"/>
    </xf>
    <xf numFmtId="3" fontId="32" fillId="31" borderId="33" xfId="0" applyNumberFormat="1" applyFont="1" applyFill="1" applyBorder="1" applyAlignment="1" applyProtection="1">
      <alignment horizontal="center" vertical="center" wrapText="1"/>
    </xf>
    <xf numFmtId="3" fontId="32" fillId="31" borderId="34" xfId="0" applyNumberFormat="1" applyFont="1" applyFill="1" applyBorder="1" applyAlignment="1" applyProtection="1">
      <alignment horizontal="center" vertical="center" wrapText="1"/>
    </xf>
    <xf numFmtId="0" fontId="0" fillId="2" borderId="25" xfId="0" applyFill="1" applyBorder="1" applyAlignment="1">
      <alignment horizontal="center"/>
    </xf>
    <xf numFmtId="0" fontId="0" fillId="2" borderId="1" xfId="0" applyFill="1" applyBorder="1" applyAlignment="1">
      <alignment horizontal="center"/>
    </xf>
    <xf numFmtId="0" fontId="0" fillId="2" borderId="26" xfId="0" applyFill="1" applyBorder="1" applyAlignment="1">
      <alignment horizontal="center"/>
    </xf>
    <xf numFmtId="0" fontId="0" fillId="29" borderId="25" xfId="0" applyFill="1" applyBorder="1" applyAlignment="1">
      <alignment horizontal="center"/>
    </xf>
    <xf numFmtId="0" fontId="0" fillId="29" borderId="1" xfId="0" applyFill="1" applyBorder="1" applyAlignment="1">
      <alignment horizontal="center"/>
    </xf>
    <xf numFmtId="0" fontId="0" fillId="29" borderId="26" xfId="0" applyFill="1" applyBorder="1" applyAlignment="1">
      <alignment horizontal="center"/>
    </xf>
    <xf numFmtId="0" fontId="0" fillId="36" borderId="38" xfId="0" applyFill="1" applyBorder="1" applyAlignment="1">
      <alignment horizontal="center"/>
    </xf>
    <xf numFmtId="0" fontId="0" fillId="36" borderId="39" xfId="0" applyFill="1" applyBorder="1" applyAlignment="1">
      <alignment horizontal="center"/>
    </xf>
    <xf numFmtId="0" fontId="0" fillId="36" borderId="27" xfId="0" applyFill="1" applyBorder="1" applyAlignment="1">
      <alignment horizontal="center"/>
    </xf>
    <xf numFmtId="0" fontId="2" fillId="4" borderId="3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44" xfId="0" applyFont="1" applyFill="1" applyBorder="1" applyAlignment="1">
      <alignment horizontal="center" vertical="center"/>
    </xf>
    <xf numFmtId="0" fontId="0" fillId="32" borderId="32" xfId="0" applyFill="1" applyBorder="1" applyAlignment="1">
      <alignment horizontal="center"/>
    </xf>
    <xf numFmtId="0" fontId="0" fillId="32" borderId="33" xfId="0" applyFill="1" applyBorder="1" applyAlignment="1">
      <alignment horizontal="center"/>
    </xf>
    <xf numFmtId="0" fontId="0" fillId="32" borderId="34" xfId="0" applyFill="1" applyBorder="1" applyAlignment="1">
      <alignment horizontal="center"/>
    </xf>
    <xf numFmtId="3" fontId="0" fillId="32" borderId="1" xfId="0" applyNumberFormat="1" applyFont="1" applyFill="1" applyBorder="1" applyAlignment="1" applyProtection="1">
      <alignment horizontal="center" vertical="center"/>
    </xf>
    <xf numFmtId="3" fontId="0" fillId="32" borderId="26" xfId="0" applyNumberFormat="1" applyFont="1" applyFill="1" applyBorder="1" applyAlignment="1" applyProtection="1">
      <alignment horizontal="center" vertical="center"/>
    </xf>
    <xf numFmtId="0" fontId="7" fillId="28" borderId="14" xfId="0" applyFont="1" applyFill="1" applyBorder="1" applyAlignment="1">
      <alignment horizontal="center" vertical="center"/>
    </xf>
    <xf numFmtId="0" fontId="7" fillId="28" borderId="16" xfId="0" applyFont="1" applyFill="1" applyBorder="1" applyAlignment="1">
      <alignment horizontal="center" vertical="center"/>
    </xf>
    <xf numFmtId="0" fontId="7" fillId="28" borderId="17" xfId="0" applyFont="1" applyFill="1" applyBorder="1" applyAlignment="1">
      <alignment horizontal="center" vertical="center"/>
    </xf>
    <xf numFmtId="3" fontId="0" fillId="32" borderId="39" xfId="0" applyNumberFormat="1" applyFont="1" applyFill="1" applyBorder="1" applyAlignment="1" applyProtection="1">
      <alignment horizontal="center" vertical="center"/>
    </xf>
    <xf numFmtId="3" fontId="0" fillId="32" borderId="27" xfId="0" applyNumberFormat="1" applyFont="1" applyFill="1" applyBorder="1" applyAlignment="1" applyProtection="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35" xfId="0" applyBorder="1" applyAlignment="1">
      <alignment horizontal="left" vertical="center" wrapText="1"/>
    </xf>
    <xf numFmtId="0" fontId="0" fillId="0" borderId="0" xfId="0" applyBorder="1" applyAlignment="1">
      <alignment horizontal="left" vertical="center" wrapText="1"/>
    </xf>
    <xf numFmtId="0" fontId="0" fillId="0" borderId="44"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33" fillId="0" borderId="22" xfId="1115" applyFont="1" applyBorder="1" applyAlignment="1" applyProtection="1">
      <alignment horizontal="left" vertical="center"/>
    </xf>
    <xf numFmtId="0" fontId="33" fillId="0" borderId="23" xfId="1115" applyFont="1" applyBorder="1" applyAlignment="1" applyProtection="1">
      <alignment horizontal="left" vertical="center"/>
    </xf>
    <xf numFmtId="0" fontId="33" fillId="0" borderId="35" xfId="1115" applyFont="1" applyBorder="1" applyAlignment="1" applyProtection="1">
      <alignment horizontal="center" vertical="center"/>
    </xf>
    <xf numFmtId="0" fontId="33" fillId="0" borderId="0" xfId="1115" applyFont="1" applyBorder="1" applyAlignment="1" applyProtection="1">
      <alignment horizontal="center" vertical="center"/>
    </xf>
    <xf numFmtId="0" fontId="33" fillId="0" borderId="44" xfId="1115" applyFont="1" applyBorder="1" applyAlignment="1" applyProtection="1">
      <alignment horizontal="center" vertical="center"/>
    </xf>
    <xf numFmtId="0" fontId="0" fillId="0" borderId="18" xfId="0" quotePrefix="1" applyBorder="1" applyAlignment="1">
      <alignment horizontal="left" vertical="center" wrapText="1"/>
    </xf>
    <xf numFmtId="0" fontId="0" fillId="0" borderId="19" xfId="0" quotePrefix="1" applyBorder="1" applyAlignment="1">
      <alignment horizontal="left" vertical="center" wrapText="1"/>
    </xf>
    <xf numFmtId="0" fontId="0" fillId="0" borderId="20" xfId="0" quotePrefix="1" applyBorder="1" applyAlignment="1">
      <alignment horizontal="left" vertical="center" wrapText="1"/>
    </xf>
    <xf numFmtId="0" fontId="0" fillId="0" borderId="35" xfId="0" quotePrefix="1" applyBorder="1" applyAlignment="1">
      <alignment horizontal="left" vertical="center" wrapText="1"/>
    </xf>
    <xf numFmtId="0" fontId="0" fillId="0" borderId="0" xfId="0" quotePrefix="1" applyBorder="1" applyAlignment="1">
      <alignment horizontal="left" vertical="center" wrapText="1"/>
    </xf>
    <xf numFmtId="0" fontId="0" fillId="0" borderId="44" xfId="0" quotePrefix="1" applyBorder="1" applyAlignment="1">
      <alignment horizontal="left" vertical="center" wrapText="1"/>
    </xf>
    <xf numFmtId="0" fontId="28" fillId="31" borderId="14" xfId="0" applyFont="1" applyFill="1" applyBorder="1" applyAlignment="1">
      <alignment horizontal="center" vertical="center"/>
    </xf>
    <xf numFmtId="0" fontId="28" fillId="31" borderId="16" xfId="0" applyFont="1" applyFill="1" applyBorder="1" applyAlignment="1">
      <alignment horizontal="center" vertical="center"/>
    </xf>
    <xf numFmtId="0" fontId="28" fillId="31" borderId="17" xfId="0" applyFont="1" applyFill="1" applyBorder="1" applyAlignment="1">
      <alignment horizontal="center" vertical="center"/>
    </xf>
    <xf numFmtId="0" fontId="7" fillId="28" borderId="2" xfId="0" applyFont="1" applyFill="1" applyBorder="1" applyAlignment="1">
      <alignment horizontal="center"/>
    </xf>
    <xf numFmtId="0" fontId="7" fillId="28" borderId="4" xfId="0" applyFont="1" applyFill="1" applyBorder="1" applyAlignment="1">
      <alignment horizontal="center"/>
    </xf>
    <xf numFmtId="0" fontId="7" fillId="28" borderId="3" xfId="0" applyFont="1" applyFill="1" applyBorder="1" applyAlignment="1">
      <alignment horizontal="center"/>
    </xf>
    <xf numFmtId="0" fontId="7" fillId="28" borderId="1" xfId="0" applyFont="1" applyFill="1" applyBorder="1" applyAlignment="1">
      <alignment horizontal="center"/>
    </xf>
    <xf numFmtId="0" fontId="7" fillId="28" borderId="32" xfId="0" applyFont="1" applyFill="1" applyBorder="1" applyAlignment="1">
      <alignment horizontal="center" vertical="center"/>
    </xf>
    <xf numFmtId="0" fontId="7" fillId="28" borderId="33" xfId="0" applyFont="1" applyFill="1" applyBorder="1" applyAlignment="1">
      <alignment horizontal="center" vertical="center"/>
    </xf>
    <xf numFmtId="0" fontId="7" fillId="28" borderId="34" xfId="0" applyFont="1" applyFill="1" applyBorder="1" applyAlignment="1">
      <alignment horizontal="center" vertical="center"/>
    </xf>
    <xf numFmtId="0" fontId="30" fillId="33" borderId="14" xfId="0" applyFont="1" applyFill="1" applyBorder="1" applyAlignment="1">
      <alignment horizontal="center" vertical="center"/>
    </xf>
    <xf numFmtId="0" fontId="30" fillId="33" borderId="17"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2" fontId="0" fillId="0" borderId="33" xfId="0" applyNumberFormat="1" applyBorder="1" applyAlignment="1">
      <alignment horizontal="center" vertical="center"/>
    </xf>
    <xf numFmtId="2" fontId="0" fillId="0" borderId="39" xfId="0" applyNumberFormat="1" applyBorder="1" applyAlignment="1">
      <alignment horizontal="center" vertical="center"/>
    </xf>
    <xf numFmtId="0" fontId="0" fillId="5" borderId="40" xfId="0" applyFill="1" applyBorder="1" applyAlignment="1">
      <alignment horizontal="center" vertical="center"/>
    </xf>
    <xf numFmtId="0" fontId="0" fillId="5" borderId="42" xfId="0" applyFill="1" applyBorder="1" applyAlignment="1">
      <alignment horizontal="center" vertical="center"/>
    </xf>
    <xf numFmtId="2" fontId="0" fillId="0" borderId="32" xfId="0" applyNumberFormat="1" applyBorder="1" applyAlignment="1">
      <alignment horizontal="center" vertical="center"/>
    </xf>
    <xf numFmtId="2" fontId="0" fillId="0" borderId="38" xfId="0" applyNumberFormat="1" applyBorder="1" applyAlignment="1">
      <alignment horizontal="center" vertical="center"/>
    </xf>
    <xf numFmtId="2" fontId="0" fillId="0" borderId="34" xfId="0" applyNumberFormat="1" applyBorder="1" applyAlignment="1">
      <alignment horizontal="center" vertical="center"/>
    </xf>
    <xf numFmtId="2" fontId="0" fillId="0" borderId="27" xfId="0" applyNumberFormat="1" applyBorder="1" applyAlignment="1">
      <alignment horizontal="center" vertical="center"/>
    </xf>
    <xf numFmtId="0" fontId="2" fillId="3" borderId="1" xfId="0" applyFont="1" applyFill="1" applyBorder="1" applyAlignment="1">
      <alignment horizontal="center" vertical="center"/>
    </xf>
    <xf numFmtId="0" fontId="35" fillId="31" borderId="1" xfId="0" applyFont="1" applyFill="1" applyBorder="1" applyAlignment="1">
      <alignment horizontal="center" vertical="center"/>
    </xf>
    <xf numFmtId="0" fontId="40" fillId="31" borderId="1" xfId="0" applyFont="1" applyFill="1" applyBorder="1" applyAlignment="1">
      <alignment horizontal="center" vertical="center"/>
    </xf>
    <xf numFmtId="0" fontId="0" fillId="37" borderId="31" xfId="0" applyFill="1" applyBorder="1" applyAlignment="1">
      <alignment horizontal="center" vertical="center"/>
    </xf>
    <xf numFmtId="175" fontId="2" fillId="37" borderId="32" xfId="0" applyNumberFormat="1" applyFont="1" applyFill="1" applyBorder="1" applyAlignment="1">
      <alignment horizontal="center" vertical="center"/>
    </xf>
    <xf numFmtId="175" fontId="2" fillId="37" borderId="31" xfId="0" applyNumberFormat="1" applyFont="1" applyFill="1" applyBorder="1" applyAlignment="1">
      <alignment horizontal="center" vertical="center"/>
    </xf>
  </cellXfs>
  <cellStyles count="1116">
    <cellStyle name="20 % - Accent1 10" xfId="145"/>
    <cellStyle name="20 % - Accent1 10 2" xfId="146"/>
    <cellStyle name="20 % - Accent1 11" xfId="147"/>
    <cellStyle name="20 % - Accent1 11 2" xfId="148"/>
    <cellStyle name="20 % - Accent1 12" xfId="149"/>
    <cellStyle name="20 % - Accent1 12 2" xfId="150"/>
    <cellStyle name="20 % - Accent1 13" xfId="151"/>
    <cellStyle name="20 % - Accent1 13 2" xfId="152"/>
    <cellStyle name="20 % - Accent1 14" xfId="153"/>
    <cellStyle name="20 % - Accent1 14 2" xfId="154"/>
    <cellStyle name="20 % - Accent1 15" xfId="155"/>
    <cellStyle name="20 % - Accent1 15 2" xfId="156"/>
    <cellStyle name="20 % - Accent1 16" xfId="157"/>
    <cellStyle name="20 % - Accent1 16 2" xfId="158"/>
    <cellStyle name="20 % - Accent1 17" xfId="159"/>
    <cellStyle name="20 % - Accent1 17 2" xfId="160"/>
    <cellStyle name="20 % - Accent1 18" xfId="161"/>
    <cellStyle name="20 % - Accent1 18 2" xfId="162"/>
    <cellStyle name="20 % - Accent1 19" xfId="163"/>
    <cellStyle name="20 % - Accent1 19 2" xfId="164"/>
    <cellStyle name="20 % - Accent1 2" xfId="165"/>
    <cellStyle name="20 % - Accent1 2 2" xfId="166"/>
    <cellStyle name="20 % - Accent1 20" xfId="167"/>
    <cellStyle name="20 % - Accent1 20 2" xfId="168"/>
    <cellStyle name="20 % - Accent1 21" xfId="169"/>
    <cellStyle name="20 % - Accent1 21 2" xfId="170"/>
    <cellStyle name="20 % - Accent1 22" xfId="171"/>
    <cellStyle name="20 % - Accent1 22 2" xfId="172"/>
    <cellStyle name="20 % - Accent1 23" xfId="173"/>
    <cellStyle name="20 % - Accent1 23 2" xfId="174"/>
    <cellStyle name="20 % - Accent1 24" xfId="175"/>
    <cellStyle name="20 % - Accent1 24 2" xfId="176"/>
    <cellStyle name="20 % - Accent1 25" xfId="177"/>
    <cellStyle name="20 % - Accent1 25 2" xfId="178"/>
    <cellStyle name="20 % - Accent1 26" xfId="179"/>
    <cellStyle name="20 % - Accent1 26 2" xfId="180"/>
    <cellStyle name="20 % - Accent1 27" xfId="181"/>
    <cellStyle name="20 % - Accent1 27 2" xfId="182"/>
    <cellStyle name="20 % - Accent1 28" xfId="183"/>
    <cellStyle name="20 % - Accent1 28 2" xfId="184"/>
    <cellStyle name="20 % - Accent1 29" xfId="185"/>
    <cellStyle name="20 % - Accent1 29 2" xfId="186"/>
    <cellStyle name="20 % - Accent1 3" xfId="187"/>
    <cellStyle name="20 % - Accent1 3 2" xfId="188"/>
    <cellStyle name="20 % - Accent1 30" xfId="189"/>
    <cellStyle name="20 % - Accent1 30 2" xfId="190"/>
    <cellStyle name="20 % - Accent1 31" xfId="191"/>
    <cellStyle name="20 % - Accent1 31 2" xfId="192"/>
    <cellStyle name="20 % - Accent1 32" xfId="193"/>
    <cellStyle name="20 % - Accent1 32 2" xfId="194"/>
    <cellStyle name="20 % - Accent1 33" xfId="195"/>
    <cellStyle name="20 % - Accent1 33 2" xfId="196"/>
    <cellStyle name="20 % - Accent1 34" xfId="197"/>
    <cellStyle name="20 % - Accent1 34 2" xfId="198"/>
    <cellStyle name="20 % - Accent1 35" xfId="199"/>
    <cellStyle name="20 % - Accent1 35 2" xfId="200"/>
    <cellStyle name="20 % - Accent1 36" xfId="201"/>
    <cellStyle name="20 % - Accent1 36 2" xfId="202"/>
    <cellStyle name="20 % - Accent1 37" xfId="203"/>
    <cellStyle name="20 % - Accent1 37 2" xfId="204"/>
    <cellStyle name="20 % - Accent1 38" xfId="205"/>
    <cellStyle name="20 % - Accent1 38 2" xfId="206"/>
    <cellStyle name="20 % - Accent1 39" xfId="207"/>
    <cellStyle name="20 % - Accent1 39 2" xfId="208"/>
    <cellStyle name="20 % - Accent1 4" xfId="209"/>
    <cellStyle name="20 % - Accent1 4 2" xfId="210"/>
    <cellStyle name="20 % - Accent1 40" xfId="211"/>
    <cellStyle name="20 % - Accent1 40 2" xfId="212"/>
    <cellStyle name="20 % - Accent1 41" xfId="213"/>
    <cellStyle name="20 % - Accent1 41 2" xfId="214"/>
    <cellStyle name="20 % - Accent1 42" xfId="215"/>
    <cellStyle name="20 % - Accent1 42 2" xfId="216"/>
    <cellStyle name="20 % - Accent1 43" xfId="217"/>
    <cellStyle name="20 % - Accent1 43 2" xfId="218"/>
    <cellStyle name="20 % - Accent1 44" xfId="219"/>
    <cellStyle name="20 % - Accent1 44 2" xfId="220"/>
    <cellStyle name="20 % - Accent1 45" xfId="221"/>
    <cellStyle name="20 % - Accent1 45 2" xfId="222"/>
    <cellStyle name="20 % - Accent1 46" xfId="223"/>
    <cellStyle name="20 % - Accent1 46 2" xfId="224"/>
    <cellStyle name="20 % - Accent1 47" xfId="144"/>
    <cellStyle name="20 % - Accent1 5" xfId="225"/>
    <cellStyle name="20 % - Accent1 5 2" xfId="226"/>
    <cellStyle name="20 % - Accent1 6" xfId="227"/>
    <cellStyle name="20 % - Accent1 6 2" xfId="228"/>
    <cellStyle name="20 % - Accent1 7" xfId="229"/>
    <cellStyle name="20 % - Accent1 7 2" xfId="230"/>
    <cellStyle name="20 % - Accent1 8" xfId="231"/>
    <cellStyle name="20 % - Accent1 8 2" xfId="232"/>
    <cellStyle name="20 % - Accent1 9" xfId="233"/>
    <cellStyle name="20 % - Accent1 9 2" xfId="234"/>
    <cellStyle name="20 % - Accent2 10" xfId="236"/>
    <cellStyle name="20 % - Accent2 10 2" xfId="237"/>
    <cellStyle name="20 % - Accent2 11" xfId="238"/>
    <cellStyle name="20 % - Accent2 11 2" xfId="239"/>
    <cellStyle name="20 % - Accent2 12" xfId="240"/>
    <cellStyle name="20 % - Accent2 12 2" xfId="241"/>
    <cellStyle name="20 % - Accent2 13" xfId="242"/>
    <cellStyle name="20 % - Accent2 13 2" xfId="243"/>
    <cellStyle name="20 % - Accent2 14" xfId="244"/>
    <cellStyle name="20 % - Accent2 14 2" xfId="245"/>
    <cellStyle name="20 % - Accent2 15" xfId="246"/>
    <cellStyle name="20 % - Accent2 15 2" xfId="247"/>
    <cellStyle name="20 % - Accent2 16" xfId="248"/>
    <cellStyle name="20 % - Accent2 16 2" xfId="249"/>
    <cellStyle name="20 % - Accent2 17" xfId="250"/>
    <cellStyle name="20 % - Accent2 17 2" xfId="251"/>
    <cellStyle name="20 % - Accent2 18" xfId="252"/>
    <cellStyle name="20 % - Accent2 18 2" xfId="253"/>
    <cellStyle name="20 % - Accent2 19" xfId="254"/>
    <cellStyle name="20 % - Accent2 19 2" xfId="255"/>
    <cellStyle name="20 % - Accent2 2" xfId="256"/>
    <cellStyle name="20 % - Accent2 2 2" xfId="257"/>
    <cellStyle name="20 % - Accent2 20" xfId="258"/>
    <cellStyle name="20 % - Accent2 20 2" xfId="259"/>
    <cellStyle name="20 % - Accent2 21" xfId="260"/>
    <cellStyle name="20 % - Accent2 21 2" xfId="261"/>
    <cellStyle name="20 % - Accent2 22" xfId="262"/>
    <cellStyle name="20 % - Accent2 22 2" xfId="263"/>
    <cellStyle name="20 % - Accent2 23" xfId="264"/>
    <cellStyle name="20 % - Accent2 23 2" xfId="265"/>
    <cellStyle name="20 % - Accent2 24" xfId="266"/>
    <cellStyle name="20 % - Accent2 24 2" xfId="267"/>
    <cellStyle name="20 % - Accent2 25" xfId="268"/>
    <cellStyle name="20 % - Accent2 25 2" xfId="269"/>
    <cellStyle name="20 % - Accent2 26" xfId="270"/>
    <cellStyle name="20 % - Accent2 26 2" xfId="271"/>
    <cellStyle name="20 % - Accent2 27" xfId="272"/>
    <cellStyle name="20 % - Accent2 27 2" xfId="273"/>
    <cellStyle name="20 % - Accent2 28" xfId="274"/>
    <cellStyle name="20 % - Accent2 28 2" xfId="275"/>
    <cellStyle name="20 % - Accent2 29" xfId="276"/>
    <cellStyle name="20 % - Accent2 29 2" xfId="277"/>
    <cellStyle name="20 % - Accent2 3" xfId="278"/>
    <cellStyle name="20 % - Accent2 3 2" xfId="279"/>
    <cellStyle name="20 % - Accent2 30" xfId="280"/>
    <cellStyle name="20 % - Accent2 30 2" xfId="281"/>
    <cellStyle name="20 % - Accent2 31" xfId="282"/>
    <cellStyle name="20 % - Accent2 31 2" xfId="283"/>
    <cellStyle name="20 % - Accent2 32" xfId="284"/>
    <cellStyle name="20 % - Accent2 32 2" xfId="285"/>
    <cellStyle name="20 % - Accent2 33" xfId="286"/>
    <cellStyle name="20 % - Accent2 33 2" xfId="287"/>
    <cellStyle name="20 % - Accent2 34" xfId="288"/>
    <cellStyle name="20 % - Accent2 34 2" xfId="289"/>
    <cellStyle name="20 % - Accent2 35" xfId="290"/>
    <cellStyle name="20 % - Accent2 35 2" xfId="291"/>
    <cellStyle name="20 % - Accent2 36" xfId="292"/>
    <cellStyle name="20 % - Accent2 36 2" xfId="293"/>
    <cellStyle name="20 % - Accent2 37" xfId="294"/>
    <cellStyle name="20 % - Accent2 37 2" xfId="295"/>
    <cellStyle name="20 % - Accent2 38" xfId="296"/>
    <cellStyle name="20 % - Accent2 38 2" xfId="297"/>
    <cellStyle name="20 % - Accent2 39" xfId="298"/>
    <cellStyle name="20 % - Accent2 39 2" xfId="299"/>
    <cellStyle name="20 % - Accent2 4" xfId="300"/>
    <cellStyle name="20 % - Accent2 4 2" xfId="301"/>
    <cellStyle name="20 % - Accent2 40" xfId="302"/>
    <cellStyle name="20 % - Accent2 40 2" xfId="303"/>
    <cellStyle name="20 % - Accent2 41" xfId="304"/>
    <cellStyle name="20 % - Accent2 41 2" xfId="305"/>
    <cellStyle name="20 % - Accent2 42" xfId="306"/>
    <cellStyle name="20 % - Accent2 42 2" xfId="307"/>
    <cellStyle name="20 % - Accent2 43" xfId="308"/>
    <cellStyle name="20 % - Accent2 43 2" xfId="309"/>
    <cellStyle name="20 % - Accent2 44" xfId="310"/>
    <cellStyle name="20 % - Accent2 44 2" xfId="311"/>
    <cellStyle name="20 % - Accent2 45" xfId="312"/>
    <cellStyle name="20 % - Accent2 45 2" xfId="313"/>
    <cellStyle name="20 % - Accent2 46" xfId="314"/>
    <cellStyle name="20 % - Accent2 46 2" xfId="315"/>
    <cellStyle name="20 % - Accent2 47" xfId="235"/>
    <cellStyle name="20 % - Accent2 5" xfId="316"/>
    <cellStyle name="20 % - Accent2 5 2" xfId="317"/>
    <cellStyle name="20 % - Accent2 6" xfId="318"/>
    <cellStyle name="20 % - Accent2 6 2" xfId="319"/>
    <cellStyle name="20 % - Accent2 7" xfId="320"/>
    <cellStyle name="20 % - Accent2 7 2" xfId="321"/>
    <cellStyle name="20 % - Accent2 8" xfId="322"/>
    <cellStyle name="20 % - Accent2 8 2" xfId="323"/>
    <cellStyle name="20 % - Accent2 9" xfId="324"/>
    <cellStyle name="20 % - Accent2 9 2" xfId="325"/>
    <cellStyle name="20 % - Accent3 10" xfId="327"/>
    <cellStyle name="20 % - Accent3 10 2" xfId="328"/>
    <cellStyle name="20 % - Accent3 11" xfId="329"/>
    <cellStyle name="20 % - Accent3 11 2" xfId="330"/>
    <cellStyle name="20 % - Accent3 12" xfId="331"/>
    <cellStyle name="20 % - Accent3 12 2" xfId="332"/>
    <cellStyle name="20 % - Accent3 13" xfId="333"/>
    <cellStyle name="20 % - Accent3 13 2" xfId="334"/>
    <cellStyle name="20 % - Accent3 14" xfId="335"/>
    <cellStyle name="20 % - Accent3 14 2" xfId="336"/>
    <cellStyle name="20 % - Accent3 15" xfId="337"/>
    <cellStyle name="20 % - Accent3 15 2" xfId="338"/>
    <cellStyle name="20 % - Accent3 16" xfId="339"/>
    <cellStyle name="20 % - Accent3 16 2" xfId="340"/>
    <cellStyle name="20 % - Accent3 17" xfId="341"/>
    <cellStyle name="20 % - Accent3 17 2" xfId="342"/>
    <cellStyle name="20 % - Accent3 18" xfId="343"/>
    <cellStyle name="20 % - Accent3 18 2" xfId="344"/>
    <cellStyle name="20 % - Accent3 19" xfId="345"/>
    <cellStyle name="20 % - Accent3 19 2" xfId="346"/>
    <cellStyle name="20 % - Accent3 2" xfId="347"/>
    <cellStyle name="20 % - Accent3 2 2" xfId="348"/>
    <cellStyle name="20 % - Accent3 20" xfId="349"/>
    <cellStyle name="20 % - Accent3 20 2" xfId="350"/>
    <cellStyle name="20 % - Accent3 21" xfId="351"/>
    <cellStyle name="20 % - Accent3 21 2" xfId="352"/>
    <cellStyle name="20 % - Accent3 22" xfId="353"/>
    <cellStyle name="20 % - Accent3 22 2" xfId="354"/>
    <cellStyle name="20 % - Accent3 23" xfId="355"/>
    <cellStyle name="20 % - Accent3 23 2" xfId="356"/>
    <cellStyle name="20 % - Accent3 24" xfId="357"/>
    <cellStyle name="20 % - Accent3 24 2" xfId="358"/>
    <cellStyle name="20 % - Accent3 25" xfId="359"/>
    <cellStyle name="20 % - Accent3 25 2" xfId="360"/>
    <cellStyle name="20 % - Accent3 26" xfId="361"/>
    <cellStyle name="20 % - Accent3 26 2" xfId="362"/>
    <cellStyle name="20 % - Accent3 27" xfId="363"/>
    <cellStyle name="20 % - Accent3 27 2" xfId="364"/>
    <cellStyle name="20 % - Accent3 28" xfId="365"/>
    <cellStyle name="20 % - Accent3 28 2" xfId="366"/>
    <cellStyle name="20 % - Accent3 29" xfId="367"/>
    <cellStyle name="20 % - Accent3 29 2" xfId="368"/>
    <cellStyle name="20 % - Accent3 3" xfId="369"/>
    <cellStyle name="20 % - Accent3 3 2" xfId="370"/>
    <cellStyle name="20 % - Accent3 30" xfId="371"/>
    <cellStyle name="20 % - Accent3 30 2" xfId="372"/>
    <cellStyle name="20 % - Accent3 31" xfId="373"/>
    <cellStyle name="20 % - Accent3 31 2" xfId="374"/>
    <cellStyle name="20 % - Accent3 32" xfId="375"/>
    <cellStyle name="20 % - Accent3 32 2" xfId="376"/>
    <cellStyle name="20 % - Accent3 33" xfId="377"/>
    <cellStyle name="20 % - Accent3 33 2" xfId="378"/>
    <cellStyle name="20 % - Accent3 34" xfId="379"/>
    <cellStyle name="20 % - Accent3 34 2" xfId="380"/>
    <cellStyle name="20 % - Accent3 35" xfId="381"/>
    <cellStyle name="20 % - Accent3 35 2" xfId="382"/>
    <cellStyle name="20 % - Accent3 36" xfId="383"/>
    <cellStyle name="20 % - Accent3 36 2" xfId="384"/>
    <cellStyle name="20 % - Accent3 37" xfId="385"/>
    <cellStyle name="20 % - Accent3 37 2" xfId="386"/>
    <cellStyle name="20 % - Accent3 38" xfId="387"/>
    <cellStyle name="20 % - Accent3 38 2" xfId="388"/>
    <cellStyle name="20 % - Accent3 39" xfId="389"/>
    <cellStyle name="20 % - Accent3 39 2" xfId="390"/>
    <cellStyle name="20 % - Accent3 4" xfId="391"/>
    <cellStyle name="20 % - Accent3 4 2" xfId="392"/>
    <cellStyle name="20 % - Accent3 40" xfId="393"/>
    <cellStyle name="20 % - Accent3 40 2" xfId="394"/>
    <cellStyle name="20 % - Accent3 41" xfId="395"/>
    <cellStyle name="20 % - Accent3 41 2" xfId="396"/>
    <cellStyle name="20 % - Accent3 42" xfId="397"/>
    <cellStyle name="20 % - Accent3 42 2" xfId="398"/>
    <cellStyle name="20 % - Accent3 43" xfId="399"/>
    <cellStyle name="20 % - Accent3 43 2" xfId="400"/>
    <cellStyle name="20 % - Accent3 44" xfId="401"/>
    <cellStyle name="20 % - Accent3 44 2" xfId="402"/>
    <cellStyle name="20 % - Accent3 45" xfId="403"/>
    <cellStyle name="20 % - Accent3 45 2" xfId="404"/>
    <cellStyle name="20 % - Accent3 46" xfId="405"/>
    <cellStyle name="20 % - Accent3 46 2" xfId="406"/>
    <cellStyle name="20 % - Accent3 47" xfId="326"/>
    <cellStyle name="20 % - Accent3 5" xfId="407"/>
    <cellStyle name="20 % - Accent3 5 2" xfId="408"/>
    <cellStyle name="20 % - Accent3 6" xfId="409"/>
    <cellStyle name="20 % - Accent3 6 2" xfId="410"/>
    <cellStyle name="20 % - Accent3 7" xfId="411"/>
    <cellStyle name="20 % - Accent3 7 2" xfId="412"/>
    <cellStyle name="20 % - Accent3 8" xfId="413"/>
    <cellStyle name="20 % - Accent3 8 2" xfId="414"/>
    <cellStyle name="20 % - Accent3 9" xfId="415"/>
    <cellStyle name="20 % - Accent3 9 2" xfId="416"/>
    <cellStyle name="20 % - Accent4 10" xfId="418"/>
    <cellStyle name="20 % - Accent4 10 2" xfId="419"/>
    <cellStyle name="20 % - Accent4 11" xfId="420"/>
    <cellStyle name="20 % - Accent4 11 2" xfId="421"/>
    <cellStyle name="20 % - Accent4 12" xfId="422"/>
    <cellStyle name="20 % - Accent4 12 2" xfId="423"/>
    <cellStyle name="20 % - Accent4 13" xfId="424"/>
    <cellStyle name="20 % - Accent4 13 2" xfId="425"/>
    <cellStyle name="20 % - Accent4 14" xfId="426"/>
    <cellStyle name="20 % - Accent4 14 2" xfId="427"/>
    <cellStyle name="20 % - Accent4 15" xfId="428"/>
    <cellStyle name="20 % - Accent4 15 2" xfId="429"/>
    <cellStyle name="20 % - Accent4 16" xfId="430"/>
    <cellStyle name="20 % - Accent4 16 2" xfId="431"/>
    <cellStyle name="20 % - Accent4 17" xfId="432"/>
    <cellStyle name="20 % - Accent4 17 2" xfId="433"/>
    <cellStyle name="20 % - Accent4 18" xfId="434"/>
    <cellStyle name="20 % - Accent4 18 2" xfId="435"/>
    <cellStyle name="20 % - Accent4 19" xfId="436"/>
    <cellStyle name="20 % - Accent4 19 2" xfId="437"/>
    <cellStyle name="20 % - Accent4 2" xfId="438"/>
    <cellStyle name="20 % - Accent4 2 2" xfId="439"/>
    <cellStyle name="20 % - Accent4 20" xfId="440"/>
    <cellStyle name="20 % - Accent4 20 2" xfId="441"/>
    <cellStyle name="20 % - Accent4 21" xfId="442"/>
    <cellStyle name="20 % - Accent4 21 2" xfId="443"/>
    <cellStyle name="20 % - Accent4 22" xfId="444"/>
    <cellStyle name="20 % - Accent4 22 2" xfId="445"/>
    <cellStyle name="20 % - Accent4 23" xfId="446"/>
    <cellStyle name="20 % - Accent4 23 2" xfId="447"/>
    <cellStyle name="20 % - Accent4 24" xfId="448"/>
    <cellStyle name="20 % - Accent4 24 2" xfId="449"/>
    <cellStyle name="20 % - Accent4 25" xfId="450"/>
    <cellStyle name="20 % - Accent4 25 2" xfId="451"/>
    <cellStyle name="20 % - Accent4 26" xfId="452"/>
    <cellStyle name="20 % - Accent4 26 2" xfId="453"/>
    <cellStyle name="20 % - Accent4 27" xfId="454"/>
    <cellStyle name="20 % - Accent4 27 2" xfId="455"/>
    <cellStyle name="20 % - Accent4 28" xfId="456"/>
    <cellStyle name="20 % - Accent4 28 2" xfId="457"/>
    <cellStyle name="20 % - Accent4 29" xfId="458"/>
    <cellStyle name="20 % - Accent4 29 2" xfId="459"/>
    <cellStyle name="20 % - Accent4 3" xfId="460"/>
    <cellStyle name="20 % - Accent4 3 2" xfId="461"/>
    <cellStyle name="20 % - Accent4 30" xfId="462"/>
    <cellStyle name="20 % - Accent4 30 2" xfId="463"/>
    <cellStyle name="20 % - Accent4 31" xfId="464"/>
    <cellStyle name="20 % - Accent4 31 2" xfId="465"/>
    <cellStyle name="20 % - Accent4 32" xfId="466"/>
    <cellStyle name="20 % - Accent4 32 2" xfId="467"/>
    <cellStyle name="20 % - Accent4 33" xfId="468"/>
    <cellStyle name="20 % - Accent4 33 2" xfId="469"/>
    <cellStyle name="20 % - Accent4 34" xfId="470"/>
    <cellStyle name="20 % - Accent4 34 2" xfId="471"/>
    <cellStyle name="20 % - Accent4 35" xfId="472"/>
    <cellStyle name="20 % - Accent4 35 2" xfId="473"/>
    <cellStyle name="20 % - Accent4 36" xfId="474"/>
    <cellStyle name="20 % - Accent4 36 2" xfId="475"/>
    <cellStyle name="20 % - Accent4 37" xfId="476"/>
    <cellStyle name="20 % - Accent4 37 2" xfId="477"/>
    <cellStyle name="20 % - Accent4 38" xfId="478"/>
    <cellStyle name="20 % - Accent4 38 2" xfId="479"/>
    <cellStyle name="20 % - Accent4 39" xfId="480"/>
    <cellStyle name="20 % - Accent4 39 2" xfId="481"/>
    <cellStyle name="20 % - Accent4 4" xfId="482"/>
    <cellStyle name="20 % - Accent4 4 2" xfId="483"/>
    <cellStyle name="20 % - Accent4 40" xfId="484"/>
    <cellStyle name="20 % - Accent4 40 2" xfId="485"/>
    <cellStyle name="20 % - Accent4 41" xfId="486"/>
    <cellStyle name="20 % - Accent4 41 2" xfId="487"/>
    <cellStyle name="20 % - Accent4 42" xfId="488"/>
    <cellStyle name="20 % - Accent4 42 2" xfId="489"/>
    <cellStyle name="20 % - Accent4 43" xfId="490"/>
    <cellStyle name="20 % - Accent4 43 2" xfId="491"/>
    <cellStyle name="20 % - Accent4 44" xfId="492"/>
    <cellStyle name="20 % - Accent4 44 2" xfId="493"/>
    <cellStyle name="20 % - Accent4 45" xfId="494"/>
    <cellStyle name="20 % - Accent4 45 2" xfId="495"/>
    <cellStyle name="20 % - Accent4 46" xfId="496"/>
    <cellStyle name="20 % - Accent4 46 2" xfId="497"/>
    <cellStyle name="20 % - Accent4 47" xfId="417"/>
    <cellStyle name="20 % - Accent4 5" xfId="498"/>
    <cellStyle name="20 % - Accent4 5 2" xfId="499"/>
    <cellStyle name="20 % - Accent4 6" xfId="500"/>
    <cellStyle name="20 % - Accent4 6 2" xfId="501"/>
    <cellStyle name="20 % - Accent4 7" xfId="502"/>
    <cellStyle name="20 % - Accent4 7 2" xfId="503"/>
    <cellStyle name="20 % - Accent4 8" xfId="504"/>
    <cellStyle name="20 % - Accent4 8 2" xfId="505"/>
    <cellStyle name="20 % - Accent4 9" xfId="506"/>
    <cellStyle name="20 % - Accent4 9 2" xfId="507"/>
    <cellStyle name="20 % - Accent5 10" xfId="509"/>
    <cellStyle name="20 % - Accent5 11" xfId="510"/>
    <cellStyle name="20 % - Accent5 12" xfId="511"/>
    <cellStyle name="20 % - Accent5 13" xfId="512"/>
    <cellStyle name="20 % - Accent5 14" xfId="513"/>
    <cellStyle name="20 % - Accent5 15" xfId="514"/>
    <cellStyle name="20 % - Accent5 16" xfId="515"/>
    <cellStyle name="20 % - Accent5 17" xfId="516"/>
    <cellStyle name="20 % - Accent5 18" xfId="517"/>
    <cellStyle name="20 % - Accent5 19" xfId="518"/>
    <cellStyle name="20 % - Accent5 2" xfId="519"/>
    <cellStyle name="20 % - Accent5 20" xfId="520"/>
    <cellStyle name="20 % - Accent5 21" xfId="521"/>
    <cellStyle name="20 % - Accent5 22" xfId="522"/>
    <cellStyle name="20 % - Accent5 23" xfId="523"/>
    <cellStyle name="20 % - Accent5 24" xfId="524"/>
    <cellStyle name="20 % - Accent5 25" xfId="525"/>
    <cellStyle name="20 % - Accent5 26" xfId="526"/>
    <cellStyle name="20 % - Accent5 27" xfId="527"/>
    <cellStyle name="20 % - Accent5 28" xfId="528"/>
    <cellStyle name="20 % - Accent5 29" xfId="529"/>
    <cellStyle name="20 % - Accent5 3" xfId="530"/>
    <cellStyle name="20 % - Accent5 30" xfId="531"/>
    <cellStyle name="20 % - Accent5 31" xfId="532"/>
    <cellStyle name="20 % - Accent5 32" xfId="533"/>
    <cellStyle name="20 % - Accent5 33" xfId="534"/>
    <cellStyle name="20 % - Accent5 34" xfId="535"/>
    <cellStyle name="20 % - Accent5 35" xfId="536"/>
    <cellStyle name="20 % - Accent5 36" xfId="537"/>
    <cellStyle name="20 % - Accent5 37" xfId="538"/>
    <cellStyle name="20 % - Accent5 38" xfId="539"/>
    <cellStyle name="20 % - Accent5 39" xfId="540"/>
    <cellStyle name="20 % - Accent5 4" xfId="541"/>
    <cellStyle name="20 % - Accent5 40" xfId="542"/>
    <cellStyle name="20 % - Accent5 41" xfId="543"/>
    <cellStyle name="20 % - Accent5 42" xfId="544"/>
    <cellStyle name="20 % - Accent5 43" xfId="545"/>
    <cellStyle name="20 % - Accent5 44" xfId="546"/>
    <cellStyle name="20 % - Accent5 45" xfId="547"/>
    <cellStyle name="20 % - Accent5 46" xfId="548"/>
    <cellStyle name="20 % - Accent5 47" xfId="508"/>
    <cellStyle name="20 % - Accent5 5" xfId="549"/>
    <cellStyle name="20 % - Accent5 6" xfId="550"/>
    <cellStyle name="20 % - Accent5 7" xfId="551"/>
    <cellStyle name="20 % - Accent5 8" xfId="552"/>
    <cellStyle name="20 % - Accent5 9" xfId="553"/>
    <cellStyle name="20 % - Accent6 10" xfId="555"/>
    <cellStyle name="20 % - Accent6 11" xfId="556"/>
    <cellStyle name="20 % - Accent6 12" xfId="557"/>
    <cellStyle name="20 % - Accent6 13" xfId="558"/>
    <cellStyle name="20 % - Accent6 14" xfId="559"/>
    <cellStyle name="20 % - Accent6 15" xfId="560"/>
    <cellStyle name="20 % - Accent6 16" xfId="561"/>
    <cellStyle name="20 % - Accent6 17" xfId="562"/>
    <cellStyle name="20 % - Accent6 18" xfId="563"/>
    <cellStyle name="20 % - Accent6 19" xfId="564"/>
    <cellStyle name="20 % - Accent6 2" xfId="565"/>
    <cellStyle name="20 % - Accent6 20" xfId="566"/>
    <cellStyle name="20 % - Accent6 21" xfId="567"/>
    <cellStyle name="20 % - Accent6 22" xfId="568"/>
    <cellStyle name="20 % - Accent6 23" xfId="569"/>
    <cellStyle name="20 % - Accent6 24" xfId="570"/>
    <cellStyle name="20 % - Accent6 25" xfId="571"/>
    <cellStyle name="20 % - Accent6 26" xfId="572"/>
    <cellStyle name="20 % - Accent6 27" xfId="573"/>
    <cellStyle name="20 % - Accent6 28" xfId="574"/>
    <cellStyle name="20 % - Accent6 29" xfId="575"/>
    <cellStyle name="20 % - Accent6 3" xfId="576"/>
    <cellStyle name="20 % - Accent6 30" xfId="577"/>
    <cellStyle name="20 % - Accent6 31" xfId="578"/>
    <cellStyle name="20 % - Accent6 32" xfId="579"/>
    <cellStyle name="20 % - Accent6 33" xfId="580"/>
    <cellStyle name="20 % - Accent6 34" xfId="581"/>
    <cellStyle name="20 % - Accent6 35" xfId="582"/>
    <cellStyle name="20 % - Accent6 36" xfId="583"/>
    <cellStyle name="20 % - Accent6 37" xfId="584"/>
    <cellStyle name="20 % - Accent6 38" xfId="585"/>
    <cellStyle name="20 % - Accent6 39" xfId="586"/>
    <cellStyle name="20 % - Accent6 4" xfId="587"/>
    <cellStyle name="20 % - Accent6 40" xfId="588"/>
    <cellStyle name="20 % - Accent6 41" xfId="589"/>
    <cellStyle name="20 % - Accent6 42" xfId="590"/>
    <cellStyle name="20 % - Accent6 43" xfId="591"/>
    <cellStyle name="20 % - Accent6 44" xfId="592"/>
    <cellStyle name="20 % - Accent6 45" xfId="593"/>
    <cellStyle name="20 % - Accent6 46" xfId="594"/>
    <cellStyle name="20 % - Accent6 47" xfId="554"/>
    <cellStyle name="20 % - Accent6 5" xfId="595"/>
    <cellStyle name="20 % - Accent6 6" xfId="596"/>
    <cellStyle name="20 % - Accent6 7" xfId="597"/>
    <cellStyle name="20 % - Accent6 8" xfId="598"/>
    <cellStyle name="20 % - Accent6 9" xfId="599"/>
    <cellStyle name="40 % - Accent1 10" xfId="601"/>
    <cellStyle name="40 % - Accent1 11" xfId="602"/>
    <cellStyle name="40 % - Accent1 12" xfId="603"/>
    <cellStyle name="40 % - Accent1 13" xfId="604"/>
    <cellStyle name="40 % - Accent1 14" xfId="605"/>
    <cellStyle name="40 % - Accent1 15" xfId="606"/>
    <cellStyle name="40 % - Accent1 16" xfId="607"/>
    <cellStyle name="40 % - Accent1 17" xfId="608"/>
    <cellStyle name="40 % - Accent1 18" xfId="609"/>
    <cellStyle name="40 % - Accent1 19" xfId="610"/>
    <cellStyle name="40 % - Accent1 2" xfId="611"/>
    <cellStyle name="40 % - Accent1 20" xfId="612"/>
    <cellStyle name="40 % - Accent1 21" xfId="613"/>
    <cellStyle name="40 % - Accent1 22" xfId="614"/>
    <cellStyle name="40 % - Accent1 23" xfId="615"/>
    <cellStyle name="40 % - Accent1 24" xfId="616"/>
    <cellStyle name="40 % - Accent1 25" xfId="617"/>
    <cellStyle name="40 % - Accent1 26" xfId="618"/>
    <cellStyle name="40 % - Accent1 27" xfId="619"/>
    <cellStyle name="40 % - Accent1 28" xfId="620"/>
    <cellStyle name="40 % - Accent1 29" xfId="621"/>
    <cellStyle name="40 % - Accent1 3" xfId="622"/>
    <cellStyle name="40 % - Accent1 30" xfId="623"/>
    <cellStyle name="40 % - Accent1 31" xfId="624"/>
    <cellStyle name="40 % - Accent1 32" xfId="625"/>
    <cellStyle name="40 % - Accent1 33" xfId="626"/>
    <cellStyle name="40 % - Accent1 34" xfId="627"/>
    <cellStyle name="40 % - Accent1 35" xfId="628"/>
    <cellStyle name="40 % - Accent1 36" xfId="629"/>
    <cellStyle name="40 % - Accent1 37" xfId="630"/>
    <cellStyle name="40 % - Accent1 38" xfId="631"/>
    <cellStyle name="40 % - Accent1 39" xfId="632"/>
    <cellStyle name="40 % - Accent1 4" xfId="633"/>
    <cellStyle name="40 % - Accent1 40" xfId="634"/>
    <cellStyle name="40 % - Accent1 41" xfId="635"/>
    <cellStyle name="40 % - Accent1 42" xfId="636"/>
    <cellStyle name="40 % - Accent1 43" xfId="637"/>
    <cellStyle name="40 % - Accent1 44" xfId="638"/>
    <cellStyle name="40 % - Accent1 45" xfId="639"/>
    <cellStyle name="40 % - Accent1 46" xfId="640"/>
    <cellStyle name="40 % - Accent1 47" xfId="600"/>
    <cellStyle name="40 % - Accent1 5" xfId="641"/>
    <cellStyle name="40 % - Accent1 6" xfId="642"/>
    <cellStyle name="40 % - Accent1 7" xfId="643"/>
    <cellStyle name="40 % - Accent1 8" xfId="644"/>
    <cellStyle name="40 % - Accent1 9" xfId="645"/>
    <cellStyle name="40 % - Accent2 10" xfId="647"/>
    <cellStyle name="40 % - Accent2 11" xfId="648"/>
    <cellStyle name="40 % - Accent2 12" xfId="649"/>
    <cellStyle name="40 % - Accent2 13" xfId="650"/>
    <cellStyle name="40 % - Accent2 14" xfId="651"/>
    <cellStyle name="40 % - Accent2 15" xfId="652"/>
    <cellStyle name="40 % - Accent2 16" xfId="653"/>
    <cellStyle name="40 % - Accent2 17" xfId="654"/>
    <cellStyle name="40 % - Accent2 18" xfId="655"/>
    <cellStyle name="40 % - Accent2 19" xfId="656"/>
    <cellStyle name="40 % - Accent2 2" xfId="657"/>
    <cellStyle name="40 % - Accent2 20" xfId="658"/>
    <cellStyle name="40 % - Accent2 21" xfId="659"/>
    <cellStyle name="40 % - Accent2 22" xfId="660"/>
    <cellStyle name="40 % - Accent2 23" xfId="661"/>
    <cellStyle name="40 % - Accent2 24" xfId="662"/>
    <cellStyle name="40 % - Accent2 25" xfId="663"/>
    <cellStyle name="40 % - Accent2 26" xfId="664"/>
    <cellStyle name="40 % - Accent2 27" xfId="665"/>
    <cellStyle name="40 % - Accent2 28" xfId="666"/>
    <cellStyle name="40 % - Accent2 29" xfId="667"/>
    <cellStyle name="40 % - Accent2 3" xfId="668"/>
    <cellStyle name="40 % - Accent2 30" xfId="669"/>
    <cellStyle name="40 % - Accent2 31" xfId="670"/>
    <cellStyle name="40 % - Accent2 32" xfId="671"/>
    <cellStyle name="40 % - Accent2 33" xfId="672"/>
    <cellStyle name="40 % - Accent2 34" xfId="673"/>
    <cellStyle name="40 % - Accent2 35" xfId="674"/>
    <cellStyle name="40 % - Accent2 36" xfId="675"/>
    <cellStyle name="40 % - Accent2 37" xfId="676"/>
    <cellStyle name="40 % - Accent2 38" xfId="677"/>
    <cellStyle name="40 % - Accent2 39" xfId="678"/>
    <cellStyle name="40 % - Accent2 4" xfId="679"/>
    <cellStyle name="40 % - Accent2 40" xfId="680"/>
    <cellStyle name="40 % - Accent2 41" xfId="681"/>
    <cellStyle name="40 % - Accent2 42" xfId="682"/>
    <cellStyle name="40 % - Accent2 43" xfId="683"/>
    <cellStyle name="40 % - Accent2 44" xfId="684"/>
    <cellStyle name="40 % - Accent2 45" xfId="685"/>
    <cellStyle name="40 % - Accent2 46" xfId="686"/>
    <cellStyle name="40 % - Accent2 47" xfId="646"/>
    <cellStyle name="40 % - Accent2 5" xfId="687"/>
    <cellStyle name="40 % - Accent2 6" xfId="688"/>
    <cellStyle name="40 % - Accent2 7" xfId="689"/>
    <cellStyle name="40 % - Accent2 8" xfId="690"/>
    <cellStyle name="40 % - Accent2 9" xfId="691"/>
    <cellStyle name="40 % - Accent3 10" xfId="693"/>
    <cellStyle name="40 % - Accent3 10 2" xfId="694"/>
    <cellStyle name="40 % - Accent3 11" xfId="695"/>
    <cellStyle name="40 % - Accent3 11 2" xfId="696"/>
    <cellStyle name="40 % - Accent3 12" xfId="697"/>
    <cellStyle name="40 % - Accent3 12 2" xfId="698"/>
    <cellStyle name="40 % - Accent3 13" xfId="699"/>
    <cellStyle name="40 % - Accent3 13 2" xfId="700"/>
    <cellStyle name="40 % - Accent3 14" xfId="701"/>
    <cellStyle name="40 % - Accent3 14 2" xfId="702"/>
    <cellStyle name="40 % - Accent3 15" xfId="703"/>
    <cellStyle name="40 % - Accent3 15 2" xfId="704"/>
    <cellStyle name="40 % - Accent3 16" xfId="705"/>
    <cellStyle name="40 % - Accent3 16 2" xfId="706"/>
    <cellStyle name="40 % - Accent3 17" xfId="707"/>
    <cellStyle name="40 % - Accent3 17 2" xfId="708"/>
    <cellStyle name="40 % - Accent3 18" xfId="709"/>
    <cellStyle name="40 % - Accent3 18 2" xfId="710"/>
    <cellStyle name="40 % - Accent3 19" xfId="711"/>
    <cellStyle name="40 % - Accent3 19 2" xfId="712"/>
    <cellStyle name="40 % - Accent3 2" xfId="713"/>
    <cellStyle name="40 % - Accent3 2 2" xfId="714"/>
    <cellStyle name="40 % - Accent3 20" xfId="715"/>
    <cellStyle name="40 % - Accent3 20 2" xfId="716"/>
    <cellStyle name="40 % - Accent3 21" xfId="717"/>
    <cellStyle name="40 % - Accent3 21 2" xfId="718"/>
    <cellStyle name="40 % - Accent3 22" xfId="719"/>
    <cellStyle name="40 % - Accent3 22 2" xfId="720"/>
    <cellStyle name="40 % - Accent3 23" xfId="721"/>
    <cellStyle name="40 % - Accent3 23 2" xfId="722"/>
    <cellStyle name="40 % - Accent3 24" xfId="723"/>
    <cellStyle name="40 % - Accent3 24 2" xfId="724"/>
    <cellStyle name="40 % - Accent3 25" xfId="725"/>
    <cellStyle name="40 % - Accent3 25 2" xfId="726"/>
    <cellStyle name="40 % - Accent3 26" xfId="727"/>
    <cellStyle name="40 % - Accent3 26 2" xfId="728"/>
    <cellStyle name="40 % - Accent3 27" xfId="729"/>
    <cellStyle name="40 % - Accent3 27 2" xfId="730"/>
    <cellStyle name="40 % - Accent3 28" xfId="731"/>
    <cellStyle name="40 % - Accent3 28 2" xfId="732"/>
    <cellStyle name="40 % - Accent3 29" xfId="733"/>
    <cellStyle name="40 % - Accent3 29 2" xfId="734"/>
    <cellStyle name="40 % - Accent3 3" xfId="735"/>
    <cellStyle name="40 % - Accent3 3 2" xfId="736"/>
    <cellStyle name="40 % - Accent3 30" xfId="737"/>
    <cellStyle name="40 % - Accent3 30 2" xfId="738"/>
    <cellStyle name="40 % - Accent3 31" xfId="739"/>
    <cellStyle name="40 % - Accent3 31 2" xfId="740"/>
    <cellStyle name="40 % - Accent3 32" xfId="741"/>
    <cellStyle name="40 % - Accent3 32 2" xfId="742"/>
    <cellStyle name="40 % - Accent3 33" xfId="743"/>
    <cellStyle name="40 % - Accent3 33 2" xfId="744"/>
    <cellStyle name="40 % - Accent3 34" xfId="745"/>
    <cellStyle name="40 % - Accent3 34 2" xfId="746"/>
    <cellStyle name="40 % - Accent3 35" xfId="747"/>
    <cellStyle name="40 % - Accent3 35 2" xfId="748"/>
    <cellStyle name="40 % - Accent3 36" xfId="749"/>
    <cellStyle name="40 % - Accent3 36 2" xfId="750"/>
    <cellStyle name="40 % - Accent3 37" xfId="751"/>
    <cellStyle name="40 % - Accent3 37 2" xfId="752"/>
    <cellStyle name="40 % - Accent3 38" xfId="753"/>
    <cellStyle name="40 % - Accent3 38 2" xfId="754"/>
    <cellStyle name="40 % - Accent3 39" xfId="755"/>
    <cellStyle name="40 % - Accent3 39 2" xfId="756"/>
    <cellStyle name="40 % - Accent3 4" xfId="757"/>
    <cellStyle name="40 % - Accent3 4 2" xfId="758"/>
    <cellStyle name="40 % - Accent3 40" xfId="759"/>
    <cellStyle name="40 % - Accent3 40 2" xfId="760"/>
    <cellStyle name="40 % - Accent3 41" xfId="761"/>
    <cellStyle name="40 % - Accent3 41 2" xfId="762"/>
    <cellStyle name="40 % - Accent3 42" xfId="763"/>
    <cellStyle name="40 % - Accent3 42 2" xfId="764"/>
    <cellStyle name="40 % - Accent3 43" xfId="765"/>
    <cellStyle name="40 % - Accent3 43 2" xfId="766"/>
    <cellStyle name="40 % - Accent3 44" xfId="767"/>
    <cellStyle name="40 % - Accent3 44 2" xfId="768"/>
    <cellStyle name="40 % - Accent3 45" xfId="769"/>
    <cellStyle name="40 % - Accent3 45 2" xfId="770"/>
    <cellStyle name="40 % - Accent3 46" xfId="771"/>
    <cellStyle name="40 % - Accent3 46 2" xfId="772"/>
    <cellStyle name="40 % - Accent3 47" xfId="692"/>
    <cellStyle name="40 % - Accent3 5" xfId="773"/>
    <cellStyle name="40 % - Accent3 5 2" xfId="774"/>
    <cellStyle name="40 % - Accent3 6" xfId="775"/>
    <cellStyle name="40 % - Accent3 6 2" xfId="776"/>
    <cellStyle name="40 % - Accent3 7" xfId="777"/>
    <cellStyle name="40 % - Accent3 7 2" xfId="778"/>
    <cellStyle name="40 % - Accent3 8" xfId="779"/>
    <cellStyle name="40 % - Accent3 8 2" xfId="780"/>
    <cellStyle name="40 % - Accent3 9" xfId="781"/>
    <cellStyle name="40 % - Accent3 9 2" xfId="782"/>
    <cellStyle name="40 % - Accent4 10" xfId="784"/>
    <cellStyle name="40 % - Accent4 11" xfId="785"/>
    <cellStyle name="40 % - Accent4 12" xfId="786"/>
    <cellStyle name="40 % - Accent4 13" xfId="787"/>
    <cellStyle name="40 % - Accent4 14" xfId="788"/>
    <cellStyle name="40 % - Accent4 15" xfId="789"/>
    <cellStyle name="40 % - Accent4 16" xfId="790"/>
    <cellStyle name="40 % - Accent4 17" xfId="791"/>
    <cellStyle name="40 % - Accent4 18" xfId="792"/>
    <cellStyle name="40 % - Accent4 19" xfId="793"/>
    <cellStyle name="40 % - Accent4 2" xfId="794"/>
    <cellStyle name="40 % - Accent4 20" xfId="795"/>
    <cellStyle name="40 % - Accent4 21" xfId="796"/>
    <cellStyle name="40 % - Accent4 22" xfId="797"/>
    <cellStyle name="40 % - Accent4 23" xfId="798"/>
    <cellStyle name="40 % - Accent4 24" xfId="799"/>
    <cellStyle name="40 % - Accent4 25" xfId="800"/>
    <cellStyle name="40 % - Accent4 26" xfId="801"/>
    <cellStyle name="40 % - Accent4 27" xfId="802"/>
    <cellStyle name="40 % - Accent4 28" xfId="803"/>
    <cellStyle name="40 % - Accent4 29" xfId="804"/>
    <cellStyle name="40 % - Accent4 3" xfId="805"/>
    <cellStyle name="40 % - Accent4 30" xfId="806"/>
    <cellStyle name="40 % - Accent4 31" xfId="807"/>
    <cellStyle name="40 % - Accent4 32" xfId="808"/>
    <cellStyle name="40 % - Accent4 33" xfId="809"/>
    <cellStyle name="40 % - Accent4 34" xfId="810"/>
    <cellStyle name="40 % - Accent4 35" xfId="811"/>
    <cellStyle name="40 % - Accent4 36" xfId="812"/>
    <cellStyle name="40 % - Accent4 37" xfId="813"/>
    <cellStyle name="40 % - Accent4 38" xfId="814"/>
    <cellStyle name="40 % - Accent4 39" xfId="815"/>
    <cellStyle name="40 % - Accent4 4" xfId="816"/>
    <cellStyle name="40 % - Accent4 40" xfId="817"/>
    <cellStyle name="40 % - Accent4 41" xfId="818"/>
    <cellStyle name="40 % - Accent4 42" xfId="819"/>
    <cellStyle name="40 % - Accent4 43" xfId="820"/>
    <cellStyle name="40 % - Accent4 44" xfId="821"/>
    <cellStyle name="40 % - Accent4 45" xfId="822"/>
    <cellStyle name="40 % - Accent4 46" xfId="823"/>
    <cellStyle name="40 % - Accent4 47" xfId="783"/>
    <cellStyle name="40 % - Accent4 5" xfId="824"/>
    <cellStyle name="40 % - Accent4 6" xfId="825"/>
    <cellStyle name="40 % - Accent4 7" xfId="826"/>
    <cellStyle name="40 % - Accent4 8" xfId="827"/>
    <cellStyle name="40 % - Accent4 9" xfId="828"/>
    <cellStyle name="40 % - Accent5 10" xfId="830"/>
    <cellStyle name="40 % - Accent5 11" xfId="831"/>
    <cellStyle name="40 % - Accent5 12" xfId="832"/>
    <cellStyle name="40 % - Accent5 13" xfId="833"/>
    <cellStyle name="40 % - Accent5 14" xfId="834"/>
    <cellStyle name="40 % - Accent5 15" xfId="835"/>
    <cellStyle name="40 % - Accent5 16" xfId="836"/>
    <cellStyle name="40 % - Accent5 17" xfId="837"/>
    <cellStyle name="40 % - Accent5 18" xfId="838"/>
    <cellStyle name="40 % - Accent5 19" xfId="839"/>
    <cellStyle name="40 % - Accent5 2" xfId="840"/>
    <cellStyle name="40 % - Accent5 20" xfId="841"/>
    <cellStyle name="40 % - Accent5 21" xfId="842"/>
    <cellStyle name="40 % - Accent5 22" xfId="843"/>
    <cellStyle name="40 % - Accent5 23" xfId="844"/>
    <cellStyle name="40 % - Accent5 24" xfId="845"/>
    <cellStyle name="40 % - Accent5 25" xfId="846"/>
    <cellStyle name="40 % - Accent5 26" xfId="847"/>
    <cellStyle name="40 % - Accent5 27" xfId="848"/>
    <cellStyle name="40 % - Accent5 28" xfId="849"/>
    <cellStyle name="40 % - Accent5 29" xfId="850"/>
    <cellStyle name="40 % - Accent5 3" xfId="851"/>
    <cellStyle name="40 % - Accent5 30" xfId="852"/>
    <cellStyle name="40 % - Accent5 31" xfId="853"/>
    <cellStyle name="40 % - Accent5 32" xfId="854"/>
    <cellStyle name="40 % - Accent5 33" xfId="855"/>
    <cellStyle name="40 % - Accent5 34" xfId="856"/>
    <cellStyle name="40 % - Accent5 35" xfId="857"/>
    <cellStyle name="40 % - Accent5 36" xfId="858"/>
    <cellStyle name="40 % - Accent5 37" xfId="859"/>
    <cellStyle name="40 % - Accent5 38" xfId="860"/>
    <cellStyle name="40 % - Accent5 39" xfId="861"/>
    <cellStyle name="40 % - Accent5 4" xfId="862"/>
    <cellStyle name="40 % - Accent5 40" xfId="863"/>
    <cellStyle name="40 % - Accent5 41" xfId="864"/>
    <cellStyle name="40 % - Accent5 42" xfId="865"/>
    <cellStyle name="40 % - Accent5 43" xfId="866"/>
    <cellStyle name="40 % - Accent5 44" xfId="867"/>
    <cellStyle name="40 % - Accent5 45" xfId="868"/>
    <cellStyle name="40 % - Accent5 46" xfId="869"/>
    <cellStyle name="40 % - Accent5 47" xfId="829"/>
    <cellStyle name="40 % - Accent5 5" xfId="870"/>
    <cellStyle name="40 % - Accent5 6" xfId="871"/>
    <cellStyle name="40 % - Accent5 7" xfId="872"/>
    <cellStyle name="40 % - Accent5 8" xfId="873"/>
    <cellStyle name="40 % - Accent5 9" xfId="874"/>
    <cellStyle name="40 % - Accent6 10" xfId="876"/>
    <cellStyle name="40 % - Accent6 11" xfId="877"/>
    <cellStyle name="40 % - Accent6 12" xfId="878"/>
    <cellStyle name="40 % - Accent6 13" xfId="879"/>
    <cellStyle name="40 % - Accent6 14" xfId="880"/>
    <cellStyle name="40 % - Accent6 15" xfId="881"/>
    <cellStyle name="40 % - Accent6 16" xfId="882"/>
    <cellStyle name="40 % - Accent6 17" xfId="883"/>
    <cellStyle name="40 % - Accent6 18" xfId="884"/>
    <cellStyle name="40 % - Accent6 19" xfId="885"/>
    <cellStyle name="40 % - Accent6 2" xfId="886"/>
    <cellStyle name="40 % - Accent6 20" xfId="887"/>
    <cellStyle name="40 % - Accent6 21" xfId="888"/>
    <cellStyle name="40 % - Accent6 22" xfId="889"/>
    <cellStyle name="40 % - Accent6 23" xfId="890"/>
    <cellStyle name="40 % - Accent6 24" xfId="891"/>
    <cellStyle name="40 % - Accent6 25" xfId="892"/>
    <cellStyle name="40 % - Accent6 26" xfId="893"/>
    <cellStyle name="40 % - Accent6 27" xfId="894"/>
    <cellStyle name="40 % - Accent6 28" xfId="895"/>
    <cellStyle name="40 % - Accent6 29" xfId="896"/>
    <cellStyle name="40 % - Accent6 3" xfId="897"/>
    <cellStyle name="40 % - Accent6 30" xfId="898"/>
    <cellStyle name="40 % - Accent6 31" xfId="899"/>
    <cellStyle name="40 % - Accent6 32" xfId="900"/>
    <cellStyle name="40 % - Accent6 33" xfId="901"/>
    <cellStyle name="40 % - Accent6 34" xfId="902"/>
    <cellStyle name="40 % - Accent6 35" xfId="903"/>
    <cellStyle name="40 % - Accent6 36" xfId="904"/>
    <cellStyle name="40 % - Accent6 37" xfId="905"/>
    <cellStyle name="40 % - Accent6 38" xfId="906"/>
    <cellStyle name="40 % - Accent6 39" xfId="907"/>
    <cellStyle name="40 % - Accent6 4" xfId="908"/>
    <cellStyle name="40 % - Accent6 40" xfId="909"/>
    <cellStyle name="40 % - Accent6 41" xfId="910"/>
    <cellStyle name="40 % - Accent6 42" xfId="911"/>
    <cellStyle name="40 % - Accent6 43" xfId="912"/>
    <cellStyle name="40 % - Accent6 44" xfId="913"/>
    <cellStyle name="40 % - Accent6 45" xfId="914"/>
    <cellStyle name="40 % - Accent6 46" xfId="915"/>
    <cellStyle name="40 % - Accent6 47" xfId="875"/>
    <cellStyle name="40 % - Accent6 5" xfId="916"/>
    <cellStyle name="40 % - Accent6 6" xfId="917"/>
    <cellStyle name="40 % - Accent6 7" xfId="918"/>
    <cellStyle name="40 % - Accent6 8" xfId="919"/>
    <cellStyle name="40 % - Accent6 9" xfId="920"/>
    <cellStyle name="60 % - Accent1 2" xfId="921"/>
    <cellStyle name="60 % - Accent2 2" xfId="922"/>
    <cellStyle name="60 % - Accent3 2" xfId="923"/>
    <cellStyle name="60 % - Accent4 2" xfId="924"/>
    <cellStyle name="60 % - Accent5 2" xfId="925"/>
    <cellStyle name="60 % - Accent6 2" xfId="926"/>
    <cellStyle name="Accent1 2" xfId="927"/>
    <cellStyle name="Accent2 2" xfId="928"/>
    <cellStyle name="Accent3 2" xfId="929"/>
    <cellStyle name="Accent4 2" xfId="930"/>
    <cellStyle name="Accent5 2" xfId="931"/>
    <cellStyle name="Accent6 2" xfId="932"/>
    <cellStyle name="Avertissement 2" xfId="933"/>
    <cellStyle name="Calcul 2" xfId="934"/>
    <cellStyle name="Cellule liée 2" xfId="935"/>
    <cellStyle name="Commentaire 10" xfId="937"/>
    <cellStyle name="Commentaire 10 2" xfId="938"/>
    <cellStyle name="Commentaire 11" xfId="939"/>
    <cellStyle name="Commentaire 11 2" xfId="940"/>
    <cellStyle name="Commentaire 12" xfId="941"/>
    <cellStyle name="Commentaire 12 2" xfId="942"/>
    <cellStyle name="Commentaire 13" xfId="943"/>
    <cellStyle name="Commentaire 13 2" xfId="944"/>
    <cellStyle name="Commentaire 14" xfId="945"/>
    <cellStyle name="Commentaire 14 2" xfId="946"/>
    <cellStyle name="Commentaire 15" xfId="947"/>
    <cellStyle name="Commentaire 15 2" xfId="948"/>
    <cellStyle name="Commentaire 16" xfId="949"/>
    <cellStyle name="Commentaire 16 2" xfId="950"/>
    <cellStyle name="Commentaire 17" xfId="951"/>
    <cellStyle name="Commentaire 17 2" xfId="952"/>
    <cellStyle name="Commentaire 18" xfId="953"/>
    <cellStyle name="Commentaire 18 2" xfId="954"/>
    <cellStyle name="Commentaire 19" xfId="955"/>
    <cellStyle name="Commentaire 19 2" xfId="956"/>
    <cellStyle name="Commentaire 2" xfId="957"/>
    <cellStyle name="Commentaire 2 2" xfId="958"/>
    <cellStyle name="Commentaire 20" xfId="959"/>
    <cellStyle name="Commentaire 20 2" xfId="960"/>
    <cellStyle name="Commentaire 21" xfId="961"/>
    <cellStyle name="Commentaire 21 2" xfId="962"/>
    <cellStyle name="Commentaire 22" xfId="963"/>
    <cellStyle name="Commentaire 22 2" xfId="964"/>
    <cellStyle name="Commentaire 23" xfId="965"/>
    <cellStyle name="Commentaire 23 2" xfId="966"/>
    <cellStyle name="Commentaire 24" xfId="967"/>
    <cellStyle name="Commentaire 24 2" xfId="968"/>
    <cellStyle name="Commentaire 25" xfId="969"/>
    <cellStyle name="Commentaire 25 2" xfId="970"/>
    <cellStyle name="Commentaire 26" xfId="971"/>
    <cellStyle name="Commentaire 26 2" xfId="972"/>
    <cellStyle name="Commentaire 27" xfId="973"/>
    <cellStyle name="Commentaire 27 2" xfId="974"/>
    <cellStyle name="Commentaire 28" xfId="975"/>
    <cellStyle name="Commentaire 28 2" xfId="976"/>
    <cellStyle name="Commentaire 29" xfId="977"/>
    <cellStyle name="Commentaire 29 2" xfId="978"/>
    <cellStyle name="Commentaire 3" xfId="979"/>
    <cellStyle name="Commentaire 3 2" xfId="980"/>
    <cellStyle name="Commentaire 30" xfId="981"/>
    <cellStyle name="Commentaire 30 2" xfId="982"/>
    <cellStyle name="Commentaire 31" xfId="983"/>
    <cellStyle name="Commentaire 31 2" xfId="984"/>
    <cellStyle name="Commentaire 32" xfId="985"/>
    <cellStyle name="Commentaire 32 2" xfId="986"/>
    <cellStyle name="Commentaire 33" xfId="987"/>
    <cellStyle name="Commentaire 33 2" xfId="988"/>
    <cellStyle name="Commentaire 34" xfId="989"/>
    <cellStyle name="Commentaire 34 2" xfId="990"/>
    <cellStyle name="Commentaire 35" xfId="991"/>
    <cellStyle name="Commentaire 35 2" xfId="992"/>
    <cellStyle name="Commentaire 36" xfId="993"/>
    <cellStyle name="Commentaire 36 2" xfId="994"/>
    <cellStyle name="Commentaire 37" xfId="995"/>
    <cellStyle name="Commentaire 37 2" xfId="996"/>
    <cellStyle name="Commentaire 38" xfId="997"/>
    <cellStyle name="Commentaire 38 2" xfId="998"/>
    <cellStyle name="Commentaire 39" xfId="999"/>
    <cellStyle name="Commentaire 39 2" xfId="1000"/>
    <cellStyle name="Commentaire 4" xfId="1001"/>
    <cellStyle name="Commentaire 4 2" xfId="1002"/>
    <cellStyle name="Commentaire 40" xfId="1003"/>
    <cellStyle name="Commentaire 40 2" xfId="1004"/>
    <cellStyle name="Commentaire 41" xfId="1005"/>
    <cellStyle name="Commentaire 41 2" xfId="1006"/>
    <cellStyle name="Commentaire 42" xfId="1007"/>
    <cellStyle name="Commentaire 42 2" xfId="1008"/>
    <cellStyle name="Commentaire 43" xfId="1009"/>
    <cellStyle name="Commentaire 43 2" xfId="1010"/>
    <cellStyle name="Commentaire 44" xfId="1011"/>
    <cellStyle name="Commentaire 44 2" xfId="1012"/>
    <cellStyle name="Commentaire 45" xfId="1013"/>
    <cellStyle name="Commentaire 45 2" xfId="1014"/>
    <cellStyle name="Commentaire 46" xfId="1015"/>
    <cellStyle name="Commentaire 46 2" xfId="1016"/>
    <cellStyle name="Commentaire 47" xfId="1017"/>
    <cellStyle name="Commentaire 47 2" xfId="1018"/>
    <cellStyle name="Commentaire 48" xfId="936"/>
    <cellStyle name="Commentaire 5" xfId="1019"/>
    <cellStyle name="Commentaire 5 2" xfId="1020"/>
    <cellStyle name="Commentaire 6" xfId="1021"/>
    <cellStyle name="Commentaire 6 2" xfId="1022"/>
    <cellStyle name="Commentaire 7" xfId="1023"/>
    <cellStyle name="Commentaire 7 2" xfId="1024"/>
    <cellStyle name="Commentaire 8" xfId="1025"/>
    <cellStyle name="Commentaire 8 2" xfId="1026"/>
    <cellStyle name="Commentaire 9" xfId="1027"/>
    <cellStyle name="Commentaire 9 2" xfId="1028"/>
    <cellStyle name="Entrée 2" xfId="1029"/>
    <cellStyle name="Euro" xfId="2"/>
    <cellStyle name="Euro 10" xfId="19"/>
    <cellStyle name="Euro 11" xfId="20"/>
    <cellStyle name="Euro 12" xfId="21"/>
    <cellStyle name="Euro 13" xfId="22"/>
    <cellStyle name="Euro 14" xfId="23"/>
    <cellStyle name="Euro 15" xfId="45"/>
    <cellStyle name="Euro 16" xfId="51"/>
    <cellStyle name="Euro 17" xfId="54"/>
    <cellStyle name="Euro 18" xfId="57"/>
    <cellStyle name="Euro 19" xfId="61"/>
    <cellStyle name="Euro 2" xfId="4"/>
    <cellStyle name="Euro 2 10" xfId="25"/>
    <cellStyle name="Euro 2 11" xfId="26"/>
    <cellStyle name="Euro 2 12" xfId="27"/>
    <cellStyle name="Euro 2 13" xfId="46"/>
    <cellStyle name="Euro 2 14" xfId="52"/>
    <cellStyle name="Euro 2 15" xfId="55"/>
    <cellStyle name="Euro 2 16" xfId="58"/>
    <cellStyle name="Euro 2 17" xfId="62"/>
    <cellStyle name="Euro 2 18" xfId="73"/>
    <cellStyle name="Euro 2 19" xfId="77"/>
    <cellStyle name="Euro 2 2" xfId="15"/>
    <cellStyle name="Euro 2 2 10" xfId="115"/>
    <cellStyle name="Euro 2 2 10 2" xfId="121"/>
    <cellStyle name="Euro 2 2 11" xfId="125"/>
    <cellStyle name="Euro 2 2 12" xfId="127"/>
    <cellStyle name="Euro 2 2 13" xfId="118"/>
    <cellStyle name="Euro 2 2 14" xfId="132"/>
    <cellStyle name="Euro 2 2 15" xfId="130"/>
    <cellStyle name="Euro 2 2 16" xfId="139"/>
    <cellStyle name="Euro 2 2 17" xfId="136"/>
    <cellStyle name="Euro 2 2 18" xfId="143"/>
    <cellStyle name="Euro 2 2 2" xfId="24"/>
    <cellStyle name="Euro 2 2 2 2" xfId="28"/>
    <cellStyle name="Euro 2 2 2 3" xfId="116"/>
    <cellStyle name="Euro 2 2 3" xfId="63"/>
    <cellStyle name="Euro 2 2 4" xfId="74"/>
    <cellStyle name="Euro 2 2 5" xfId="75"/>
    <cellStyle name="Euro 2 2 6" xfId="87"/>
    <cellStyle name="Euro 2 2 7" xfId="93"/>
    <cellStyle name="Euro 2 2 8" xfId="99"/>
    <cellStyle name="Euro 2 2 9" xfId="100"/>
    <cellStyle name="Euro 2 20" xfId="86"/>
    <cellStyle name="Euro 2 21" xfId="92"/>
    <cellStyle name="Euro 2 22" xfId="98"/>
    <cellStyle name="Euro 2 23" xfId="101"/>
    <cellStyle name="Euro 2 24" xfId="107"/>
    <cellStyle name="Euro 2 3" xfId="29"/>
    <cellStyle name="Euro 2 4" xfId="30"/>
    <cellStyle name="Euro 2 5" xfId="31"/>
    <cellStyle name="Euro 2 6" xfId="32"/>
    <cellStyle name="Euro 2 7" xfId="33"/>
    <cellStyle name="Euro 2 8" xfId="34"/>
    <cellStyle name="Euro 2 9" xfId="35"/>
    <cellStyle name="Euro 20" xfId="70"/>
    <cellStyle name="Euro 21" xfId="68"/>
    <cellStyle name="Euro 22" xfId="85"/>
    <cellStyle name="Euro 23" xfId="89"/>
    <cellStyle name="Euro 24" xfId="91"/>
    <cellStyle name="Euro 25" xfId="96"/>
    <cellStyle name="Euro 26" xfId="103"/>
    <cellStyle name="Euro 27" xfId="106"/>
    <cellStyle name="Euro 28" xfId="114"/>
    <cellStyle name="Euro 29" xfId="1092"/>
    <cellStyle name="Euro 3" xfId="18"/>
    <cellStyle name="Euro 3 10" xfId="108"/>
    <cellStyle name="Euro 3 2" xfId="36"/>
    <cellStyle name="Euro 3 3" xfId="64"/>
    <cellStyle name="Euro 3 4" xfId="76"/>
    <cellStyle name="Euro 3 5" xfId="79"/>
    <cellStyle name="Euro 3 6" xfId="88"/>
    <cellStyle name="Euro 3 7" xfId="94"/>
    <cellStyle name="Euro 3 8" xfId="102"/>
    <cellStyle name="Euro 3 9" xfId="97"/>
    <cellStyle name="Euro 30" xfId="1030"/>
    <cellStyle name="Euro 4" xfId="37"/>
    <cellStyle name="Euro 5" xfId="38"/>
    <cellStyle name="Euro 6" xfId="39"/>
    <cellStyle name="Euro 7" xfId="40"/>
    <cellStyle name="Euro 8" xfId="41"/>
    <cellStyle name="Euro 9" xfId="42"/>
    <cellStyle name="Insatisfaisant 2" xfId="1031"/>
    <cellStyle name="Lien hypertexte" xfId="1115" builtinId="8"/>
    <cellStyle name="Lien hypertexte 2" xfId="1112"/>
    <cellStyle name="Milliers" xfId="1111" builtinId="3"/>
    <cellStyle name="Milliers 2" xfId="5"/>
    <cellStyle name="Milliers 2 2" xfId="1033"/>
    <cellStyle name="Milliers 2 3" xfId="1094"/>
    <cellStyle name="Milliers 2 4" xfId="1032"/>
    <cellStyle name="Milliers 2 5" xfId="1113"/>
    <cellStyle name="Milliers 3" xfId="1034"/>
    <cellStyle name="Milliers 4" xfId="12"/>
    <cellStyle name="Milliers 4 2" xfId="49"/>
    <cellStyle name="Milliers 4 2 2" xfId="1103"/>
    <cellStyle name="Milliers 4 2 3" xfId="1036"/>
    <cellStyle name="Milliers 4 3" xfId="67"/>
    <cellStyle name="Milliers 4 4" xfId="81"/>
    <cellStyle name="Milliers 4 5" xfId="83"/>
    <cellStyle name="Milliers 4 6" xfId="1099"/>
    <cellStyle name="Milliers 4 7" xfId="1035"/>
    <cellStyle name="Monétaire 2" xfId="1037"/>
    <cellStyle name="Monétaire 2 2" xfId="1114"/>
    <cellStyle name="Neutre 2" xfId="1038"/>
    <cellStyle name="Normal" xfId="0" builtinId="0"/>
    <cellStyle name="Normal 10" xfId="59"/>
    <cellStyle name="Normal 11" xfId="84"/>
    <cellStyle name="Normal 12" xfId="90"/>
    <cellStyle name="Normal 12 2" xfId="1105"/>
    <cellStyle name="Normal 12 3" xfId="1039"/>
    <cellStyle name="Normal 13" xfId="95"/>
    <cellStyle name="Normal 13 2" xfId="1106"/>
    <cellStyle name="Normal 13 3" xfId="1040"/>
    <cellStyle name="Normal 14" xfId="104"/>
    <cellStyle name="Normal 14 2" xfId="1107"/>
    <cellStyle name="Normal 14 3" xfId="1041"/>
    <cellStyle name="Normal 15" xfId="105"/>
    <cellStyle name="Normal 15 2" xfId="1108"/>
    <cellStyle name="Normal 16" xfId="109"/>
    <cellStyle name="Normal 17" xfId="111"/>
    <cellStyle name="Normal 2" xfId="3"/>
    <cellStyle name="Normal 2 10" xfId="113"/>
    <cellStyle name="Normal 2 10 2" xfId="1109"/>
    <cellStyle name="Normal 2 10 3" xfId="1043"/>
    <cellStyle name="Normal 2 11" xfId="1093"/>
    <cellStyle name="Normal 2 12" xfId="1042"/>
    <cellStyle name="Normal 2 2" xfId="9"/>
    <cellStyle name="Normal 2 2 2" xfId="1097"/>
    <cellStyle name="Normal 2 2 3" xfId="1044"/>
    <cellStyle name="Normal 2 3" xfId="11"/>
    <cellStyle name="Normal 2 4" xfId="17"/>
    <cellStyle name="Normal 2 5" xfId="60"/>
    <cellStyle name="Normal 2 6" xfId="69"/>
    <cellStyle name="Normal 2 6 2" xfId="1104"/>
    <cellStyle name="Normal 2 6 3" xfId="1045"/>
    <cellStyle name="Normal 2 7" xfId="82"/>
    <cellStyle name="Normal 2 8" xfId="110"/>
    <cellStyle name="Normal 2 9" xfId="112"/>
    <cellStyle name="Normal 3" xfId="14"/>
    <cellStyle name="Normal 3 10" xfId="123"/>
    <cellStyle name="Normal 3 11" xfId="131"/>
    <cellStyle name="Normal 3 12" xfId="134"/>
    <cellStyle name="Normal 3 13" xfId="140"/>
    <cellStyle name="Normal 3 14" xfId="135"/>
    <cellStyle name="Normal 3 15" xfId="137"/>
    <cellStyle name="Normal 3 2" xfId="6"/>
    <cellStyle name="Normal 3 2 2" xfId="1095"/>
    <cellStyle name="Normal 3 2 3" xfId="1046"/>
    <cellStyle name="Normal 3 3" xfId="44"/>
    <cellStyle name="Normal 3 4" xfId="65"/>
    <cellStyle name="Normal 3 5" xfId="78"/>
    <cellStyle name="Normal 3 6" xfId="72"/>
    <cellStyle name="Normal 3 7" xfId="120"/>
    <cellStyle name="Normal 3 8" xfId="126"/>
    <cellStyle name="Normal 3 9" xfId="128"/>
    <cellStyle name="Normal 4" xfId="43"/>
    <cellStyle name="Normal 4 2" xfId="1048"/>
    <cellStyle name="Normal 4 3" xfId="1102"/>
    <cellStyle name="Normal 4 4" xfId="1047"/>
    <cellStyle name="Normal 5" xfId="10"/>
    <cellStyle name="Normal 5 2" xfId="47"/>
    <cellStyle name="Normal 5 3" xfId="66"/>
    <cellStyle name="Normal 5 4" xfId="80"/>
    <cellStyle name="Normal 5 5" xfId="71"/>
    <cellStyle name="Normal 5 6" xfId="1098"/>
    <cellStyle name="Normal 6" xfId="48"/>
    <cellStyle name="Normal 7" xfId="50"/>
    <cellStyle name="Normal 8" xfId="53"/>
    <cellStyle name="Normal 9" xfId="56"/>
    <cellStyle name="Pourcentage" xfId="1" builtinId="5"/>
    <cellStyle name="Pourcentage 2" xfId="7"/>
    <cellStyle name="Pourcentage 3" xfId="8"/>
    <cellStyle name="Pourcentage 3 2" xfId="1096"/>
    <cellStyle name="Pourcentage 3 3" xfId="1050"/>
    <cellStyle name="Pourcentage 4" xfId="16"/>
    <cellStyle name="Pourcentage 4 10" xfId="142"/>
    <cellStyle name="Pourcentage 4 11" xfId="1101"/>
    <cellStyle name="Pourcentage 4 12" xfId="1051"/>
    <cellStyle name="Pourcentage 4 2" xfId="122"/>
    <cellStyle name="Pourcentage 4 2 2" xfId="1110"/>
    <cellStyle name="Pourcentage 4 2 3" xfId="1052"/>
    <cellStyle name="Pourcentage 4 3" xfId="119"/>
    <cellStyle name="Pourcentage 4 4" xfId="117"/>
    <cellStyle name="Pourcentage 4 5" xfId="124"/>
    <cellStyle name="Pourcentage 4 6" xfId="133"/>
    <cellStyle name="Pourcentage 4 7" xfId="129"/>
    <cellStyle name="Pourcentage 4 8" xfId="138"/>
    <cellStyle name="Pourcentage 4 9" xfId="141"/>
    <cellStyle name="Pourcentage 5" xfId="13"/>
    <cellStyle name="Pourcentage 5 2" xfId="1100"/>
    <cellStyle name="Pourcentage 5 3" xfId="1049"/>
    <cellStyle name="SAPBorder" xfId="1053"/>
    <cellStyle name="SAPDataCell" xfId="1054"/>
    <cellStyle name="SAPDataTotalCell" xfId="1055"/>
    <cellStyle name="SAPDimensionCell" xfId="1056"/>
    <cellStyle name="SAPEditableDataCell" xfId="1057"/>
    <cellStyle name="SAPEditableDataTotalCell" xfId="1058"/>
    <cellStyle name="SAPEmphasized" xfId="1059"/>
    <cellStyle name="SAPExceptionLevel1" xfId="1060"/>
    <cellStyle name="SAPExceptionLevel2" xfId="1061"/>
    <cellStyle name="SAPExceptionLevel3" xfId="1062"/>
    <cellStyle name="SAPExceptionLevel4" xfId="1063"/>
    <cellStyle name="SAPExceptionLevel5" xfId="1064"/>
    <cellStyle name="SAPExceptionLevel6" xfId="1065"/>
    <cellStyle name="SAPExceptionLevel7" xfId="1066"/>
    <cellStyle name="SAPExceptionLevel8" xfId="1067"/>
    <cellStyle name="SAPExceptionLevel9" xfId="1068"/>
    <cellStyle name="SAPHierarchyCell" xfId="1069"/>
    <cellStyle name="SAPHierarchyCell0" xfId="1070"/>
    <cellStyle name="SAPHierarchyCell1" xfId="1071"/>
    <cellStyle name="SAPHierarchyCell2" xfId="1072"/>
    <cellStyle name="SAPHierarchyCell3" xfId="1073"/>
    <cellStyle name="SAPHierarchyCell4" xfId="1074"/>
    <cellStyle name="SAPHierarchyOddCell" xfId="1075"/>
    <cellStyle name="SAPLockedDataCell" xfId="1076"/>
    <cellStyle name="SAPLockedDataTotalCell" xfId="1077"/>
    <cellStyle name="SAPMemberCell" xfId="1078"/>
    <cellStyle name="SAPMemberTotalCell" xfId="1079"/>
    <cellStyle name="SAPReadonlyDataCell" xfId="1080"/>
    <cellStyle name="SAPReadonlyDataTotalCell" xfId="1081"/>
    <cellStyle name="Satisfaisant 2" xfId="1082"/>
    <cellStyle name="Sortie 2" xfId="1083"/>
    <cellStyle name="Texte explicatif 2" xfId="1084"/>
    <cellStyle name="Titre 2" xfId="1085"/>
    <cellStyle name="Titre 1 2" xfId="1086"/>
    <cellStyle name="Titre 2 2" xfId="1087"/>
    <cellStyle name="Titre 3 2" xfId="1088"/>
    <cellStyle name="Titre 4 2" xfId="1089"/>
    <cellStyle name="Total 2" xfId="1090"/>
    <cellStyle name="Vérification 2" xfId="1091"/>
  </cellStyles>
  <dxfs count="0"/>
  <tableStyles count="0" defaultTableStyle="TableStyleMedium2" defaultPivotStyle="PivotStyleMedium9"/>
  <colors>
    <mruColors>
      <color rgb="FFE2C5FF"/>
      <color rgb="FFCC99FF"/>
      <color rgb="FF66FF33"/>
      <color rgb="FFCCFF66"/>
      <color rgb="FFF3B3F3"/>
      <color rgb="FF7A5C9A"/>
      <color rgb="FF6E54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Consommation</a:t>
            </a:r>
            <a:r>
              <a:rPr lang="fr-FR" sz="1200" baseline="0"/>
              <a:t> thermique mensuelle</a:t>
            </a:r>
            <a:r>
              <a:rPr lang="fr-FR" sz="1200"/>
              <a:t> - kWh (Relevé)</a:t>
            </a:r>
          </a:p>
        </c:rich>
      </c:tx>
      <c:layout/>
      <c:overlay val="0"/>
    </c:title>
    <c:autoTitleDeleted val="0"/>
    <c:plotArea>
      <c:layout/>
      <c:lineChart>
        <c:grouping val="standard"/>
        <c:varyColors val="0"/>
        <c:ser>
          <c:idx val="0"/>
          <c:order val="0"/>
          <c:tx>
            <c:strRef>
              <c:f>'CONSO THERMIQUE'!$C$4</c:f>
              <c:strCache>
                <c:ptCount val="1"/>
                <c:pt idx="0">
                  <c:v>0</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THERMIQUE'!$C$5:$C$16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'CONSO THERMIQUE'!$D$4</c:f>
              <c:strCache>
                <c:ptCount val="1"/>
                <c:pt idx="0">
                  <c:v>1</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THERMIQUE'!$D$5:$D$16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'CONSO THERMIQUE'!$E$4</c:f>
              <c:strCache>
                <c:ptCount val="1"/>
                <c:pt idx="0">
                  <c:v>2</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THERMIQUE'!$E$5:$E$16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'CONSO THERMIQUE'!$F$4</c:f>
              <c:strCache>
                <c:ptCount val="1"/>
                <c:pt idx="0">
                  <c:v>3</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THERMIQUE'!$F$5:$F$16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'CONSO THERMIQUE'!$G$4</c:f>
              <c:strCache>
                <c:ptCount val="1"/>
                <c:pt idx="0">
                  <c:v>4</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THERMIQUE'!$G$5:$G$16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tx>
            <c:strRef>
              <c:f>'CONSO THERMIQUE'!$H$4</c:f>
              <c:strCache>
                <c:ptCount val="1"/>
                <c:pt idx="0">
                  <c:v>5</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THERMIQUE'!$H$5:$H$16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strRef>
              <c:f>'CONSO THERMIQUE'!$I$4</c:f>
              <c:strCache>
                <c:ptCount val="1"/>
                <c:pt idx="0">
                  <c:v>6</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THERMIQUE'!$I$5:$I$16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'CONSO THERMIQUE'!$J$4</c:f>
              <c:strCache>
                <c:ptCount val="1"/>
                <c:pt idx="0">
                  <c:v>7</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THERMIQUE'!$J$5:$J$16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8"/>
          <c:tx>
            <c:strRef>
              <c:f>'CONSO THERMIQUE'!$K$4</c:f>
              <c:strCache>
                <c:ptCount val="1"/>
                <c:pt idx="0">
                  <c:v>8</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THERMIQUE'!$K$5:$K$16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9"/>
          <c:order val="9"/>
          <c:tx>
            <c:strRef>
              <c:f>'CONSO THERMIQUE'!$L$4</c:f>
              <c:strCache>
                <c:ptCount val="1"/>
                <c:pt idx="0">
                  <c:v>9</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THERMIQUE'!$L$5:$L$16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0"/>
          <c:order val="10"/>
          <c:tx>
            <c:strRef>
              <c:f>'CONSO THERMIQUE'!$M$4</c:f>
              <c:strCache>
                <c:ptCount val="1"/>
                <c:pt idx="0">
                  <c:v>10</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THERMIQUE'!$M$5:$M$16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1"/>
          <c:order val="11"/>
          <c:tx>
            <c:strRef>
              <c:f>'CONSO THERMIQUE'!$N$4</c:f>
              <c:strCache>
                <c:ptCount val="1"/>
                <c:pt idx="0">
                  <c:v>11</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THERMIQUE'!$N$5:$N$16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2"/>
          <c:order val="12"/>
          <c:tx>
            <c:strRef>
              <c:f>'CONSO THERMIQUE'!$O$4</c:f>
              <c:strCache>
                <c:ptCount val="1"/>
                <c:pt idx="0">
                  <c:v>12</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THERMIQUE'!$O$5:$O$16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3"/>
          <c:order val="13"/>
          <c:tx>
            <c:strRef>
              <c:f>'CONSO THERMIQUE'!$P$4</c:f>
              <c:strCache>
                <c:ptCount val="1"/>
                <c:pt idx="0">
                  <c:v>13</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THERMIQUE'!$P$5:$P$16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4"/>
          <c:order val="14"/>
          <c:tx>
            <c:strRef>
              <c:f>'CONSO THERMIQUE'!$Q$4</c:f>
              <c:strCache>
                <c:ptCount val="1"/>
                <c:pt idx="0">
                  <c:v>14</c:v>
                </c:pt>
              </c:strCache>
            </c:strRef>
          </c:tx>
          <c:marker>
            <c:symbol val="none"/>
          </c:marker>
          <c:cat>
            <c:strRef>
              <c:f>'CONSO THERMIQUE'!$B$5:$B$16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THERMIQUE'!$Q$5:$Q$16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202616192"/>
        <c:axId val="202626176"/>
      </c:lineChart>
      <c:catAx>
        <c:axId val="202616192"/>
        <c:scaling>
          <c:orientation val="minMax"/>
        </c:scaling>
        <c:delete val="0"/>
        <c:axPos val="b"/>
        <c:majorTickMark val="none"/>
        <c:minorTickMark val="none"/>
        <c:tickLblPos val="nextTo"/>
        <c:crossAx val="202626176"/>
        <c:crosses val="autoZero"/>
        <c:auto val="1"/>
        <c:lblAlgn val="ctr"/>
        <c:lblOffset val="100"/>
        <c:noMultiLvlLbl val="0"/>
      </c:catAx>
      <c:valAx>
        <c:axId val="202626176"/>
        <c:scaling>
          <c:orientation val="minMax"/>
          <c:min val="0"/>
        </c:scaling>
        <c:delete val="0"/>
        <c:axPos val="l"/>
        <c:majorGridlines/>
        <c:numFmt formatCode="#,##0" sourceLinked="1"/>
        <c:majorTickMark val="none"/>
        <c:minorTickMark val="none"/>
        <c:tickLblPos val="nextTo"/>
        <c:crossAx val="202616192"/>
        <c:crosses val="autoZero"/>
        <c:crossBetween val="between"/>
      </c:valAx>
    </c:plotArea>
    <c:legend>
      <c:legendPos val="r"/>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a:t>Consommation mensuelle chauffage estimée</a:t>
            </a:r>
            <a:r>
              <a:rPr lang="fr-FR" sz="1600" baseline="0"/>
              <a:t> - kWh</a:t>
            </a:r>
            <a:endParaRPr lang="fr-FR" sz="1600"/>
          </a:p>
        </c:rich>
      </c:tx>
      <c:layout/>
      <c:overlay val="0"/>
    </c:title>
    <c:autoTitleDeleted val="0"/>
    <c:plotArea>
      <c:layout/>
      <c:barChart>
        <c:barDir val="col"/>
        <c:grouping val="clustered"/>
        <c:varyColors val="0"/>
        <c:ser>
          <c:idx val="0"/>
          <c:order val="0"/>
          <c:tx>
            <c:strRef>
              <c:f>'RIGUEUR CLIMATIQUE'!$C$19</c:f>
              <c:strCache>
                <c:ptCount val="1"/>
                <c:pt idx="0">
                  <c:v>0</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CLIMATIQUE'!$C$20:$C$31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'RIGUEUR CLIMATIQUE'!$D$19</c:f>
              <c:strCache>
                <c:ptCount val="1"/>
                <c:pt idx="0">
                  <c:v>1</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CLIMATIQUE'!$D$20:$D$31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'RIGUEUR CLIMATIQUE'!$E$19</c:f>
              <c:strCache>
                <c:ptCount val="1"/>
                <c:pt idx="0">
                  <c:v>2</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CLIMATIQUE'!$E$20:$E$31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'RIGUEUR CLIMATIQUE'!$F$19</c:f>
              <c:strCache>
                <c:ptCount val="1"/>
                <c:pt idx="0">
                  <c:v>3</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CLIMATIQUE'!$F$20:$F$31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'RIGUEUR CLIMATIQUE'!$G$19</c:f>
              <c:strCache>
                <c:ptCount val="1"/>
                <c:pt idx="0">
                  <c:v>4</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CLIMATIQUE'!$G$20:$G$31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'RIGUEUR CLIMATIQUE'!$H$19</c:f>
              <c:strCache>
                <c:ptCount val="1"/>
                <c:pt idx="0">
                  <c:v>5</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CLIMATIQUE'!$H$20:$H$31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6"/>
          <c:order val="6"/>
          <c:tx>
            <c:strRef>
              <c:f>'RIGUEUR CLIMATIQUE'!$I$19</c:f>
              <c:strCache>
                <c:ptCount val="1"/>
                <c:pt idx="0">
                  <c:v>6</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CLIMATIQUE'!$I$20:$I$31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'RIGUEUR CLIMATIQUE'!$J$19</c:f>
              <c:strCache>
                <c:ptCount val="1"/>
                <c:pt idx="0">
                  <c:v>7</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CLIMATIQUE'!$J$20:$J$31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8"/>
          <c:order val="8"/>
          <c:tx>
            <c:strRef>
              <c:f>'RIGUEUR CLIMATIQUE'!$K$19</c:f>
              <c:strCache>
                <c:ptCount val="1"/>
                <c:pt idx="0">
                  <c:v>8</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CLIMATIQUE'!$K$20:$K$31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9"/>
          <c:order val="9"/>
          <c:tx>
            <c:strRef>
              <c:f>'RIGUEUR CLIMATIQUE'!$L$19</c:f>
              <c:strCache>
                <c:ptCount val="1"/>
                <c:pt idx="0">
                  <c:v>9</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CLIMATIQUE'!$L$20:$L$31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0"/>
          <c:order val="10"/>
          <c:tx>
            <c:strRef>
              <c:f>'RIGUEUR CLIMATIQUE'!$M$19</c:f>
              <c:strCache>
                <c:ptCount val="1"/>
                <c:pt idx="0">
                  <c:v>10</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CLIMATIQUE'!$M$20:$M$31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1"/>
          <c:order val="11"/>
          <c:tx>
            <c:strRef>
              <c:f>'RIGUEUR CLIMATIQUE'!$N$19</c:f>
              <c:strCache>
                <c:ptCount val="1"/>
                <c:pt idx="0">
                  <c:v>11</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CLIMATIQUE'!$N$20:$N$31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2"/>
          <c:order val="12"/>
          <c:tx>
            <c:strRef>
              <c:f>'RIGUEUR CLIMATIQUE'!$O$19</c:f>
              <c:strCache>
                <c:ptCount val="1"/>
                <c:pt idx="0">
                  <c:v>12</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CLIMATIQUE'!$O$20:$O$31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3"/>
          <c:order val="13"/>
          <c:tx>
            <c:strRef>
              <c:f>'RIGUEUR CLIMATIQUE'!$P$19</c:f>
              <c:strCache>
                <c:ptCount val="1"/>
                <c:pt idx="0">
                  <c:v>13</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CLIMATIQUE'!$P$20:$P$31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4"/>
          <c:order val="14"/>
          <c:tx>
            <c:strRef>
              <c:f>'RIGUEUR CLIMATIQUE'!$Q$19</c:f>
              <c:strCache>
                <c:ptCount val="1"/>
                <c:pt idx="0">
                  <c:v>14</c:v>
                </c:pt>
              </c:strCache>
            </c:strRef>
          </c:tx>
          <c:invertIfNegative val="0"/>
          <c:cat>
            <c:strRef>
              <c:f>'RIGUEUR CLIMATIQUE'!$B$20:$B$31</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CLIMATIQUE'!$Q$20:$Q$31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08961920"/>
        <c:axId val="208963456"/>
      </c:barChart>
      <c:catAx>
        <c:axId val="208961920"/>
        <c:scaling>
          <c:orientation val="minMax"/>
        </c:scaling>
        <c:delete val="1"/>
        <c:axPos val="b"/>
        <c:majorTickMark val="none"/>
        <c:minorTickMark val="none"/>
        <c:tickLblPos val="nextTo"/>
        <c:crossAx val="208963456"/>
        <c:crosses val="autoZero"/>
        <c:auto val="1"/>
        <c:lblAlgn val="ctr"/>
        <c:lblOffset val="100"/>
        <c:noMultiLvlLbl val="0"/>
      </c:catAx>
      <c:valAx>
        <c:axId val="208963456"/>
        <c:scaling>
          <c:orientation val="minMax"/>
        </c:scaling>
        <c:delete val="0"/>
        <c:axPos val="l"/>
        <c:majorGridlines/>
        <c:numFmt formatCode="#,##0" sourceLinked="1"/>
        <c:majorTickMark val="none"/>
        <c:minorTickMark val="none"/>
        <c:tickLblPos val="nextTo"/>
        <c:crossAx val="208961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a:t>Rigueur climatique mensuelle - DJU (°C)</a:t>
            </a:r>
          </a:p>
        </c:rich>
      </c:tx>
      <c:layout/>
      <c:overlay val="0"/>
    </c:title>
    <c:autoTitleDeleted val="0"/>
    <c:plotArea>
      <c:layout/>
      <c:barChart>
        <c:barDir val="col"/>
        <c:grouping val="clustered"/>
        <c:varyColors val="0"/>
        <c:ser>
          <c:idx val="0"/>
          <c:order val="0"/>
          <c:tx>
            <c:strRef>
              <c:f>'RIGUEUR CLIMATIQUE'!$C$3</c:f>
              <c:strCache>
                <c:ptCount val="1"/>
                <c:pt idx="0">
                  <c:v>0</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CLIMATIQUE'!$C$4:$C$15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'RIGUEUR CLIMATIQUE'!$D$3</c:f>
              <c:strCache>
                <c:ptCount val="1"/>
                <c:pt idx="0">
                  <c:v>1</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CLIMATIQUE'!$D$4:$D$15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'RIGUEUR CLIMATIQUE'!$E$3</c:f>
              <c:strCache>
                <c:ptCount val="1"/>
                <c:pt idx="0">
                  <c:v>2</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CLIMATIQUE'!$E$4:$E$15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'RIGUEUR CLIMATIQUE'!$F$3</c:f>
              <c:strCache>
                <c:ptCount val="1"/>
                <c:pt idx="0">
                  <c:v>3</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CLIMATIQUE'!$F$4:$F$15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'RIGUEUR CLIMATIQUE'!$G$3</c:f>
              <c:strCache>
                <c:ptCount val="1"/>
                <c:pt idx="0">
                  <c:v>4</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CLIMATIQUE'!$G$4:$G$15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'RIGUEUR CLIMATIQUE'!$H$3</c:f>
              <c:strCache>
                <c:ptCount val="1"/>
                <c:pt idx="0">
                  <c:v>5</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CLIMATIQUE'!$H$4:$H$15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6"/>
          <c:order val="6"/>
          <c:tx>
            <c:strRef>
              <c:f>'RIGUEUR CLIMATIQUE'!$I$3</c:f>
              <c:strCache>
                <c:ptCount val="1"/>
                <c:pt idx="0">
                  <c:v>6</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CLIMATIQUE'!$I$4:$I$15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'RIGUEUR CLIMATIQUE'!$J$3</c:f>
              <c:strCache>
                <c:ptCount val="1"/>
                <c:pt idx="0">
                  <c:v>7</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CLIMATIQUE'!$J$4:$J$15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8"/>
          <c:order val="8"/>
          <c:tx>
            <c:strRef>
              <c:f>'RIGUEUR CLIMATIQUE'!$K$3</c:f>
              <c:strCache>
                <c:ptCount val="1"/>
                <c:pt idx="0">
                  <c:v>8</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CLIMATIQUE'!$K$4:$K$15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9"/>
          <c:order val="9"/>
          <c:tx>
            <c:strRef>
              <c:f>'RIGUEUR CLIMATIQUE'!$L$3</c:f>
              <c:strCache>
                <c:ptCount val="1"/>
                <c:pt idx="0">
                  <c:v>9</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CLIMATIQUE'!$L$4:$L$15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0"/>
          <c:order val="10"/>
          <c:tx>
            <c:strRef>
              <c:f>'RIGUEUR CLIMATIQUE'!$M$3</c:f>
              <c:strCache>
                <c:ptCount val="1"/>
                <c:pt idx="0">
                  <c:v>10</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CLIMATIQUE'!$M$4:$M$15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1"/>
          <c:order val="11"/>
          <c:tx>
            <c:strRef>
              <c:f>'RIGUEUR CLIMATIQUE'!$N$3</c:f>
              <c:strCache>
                <c:ptCount val="1"/>
                <c:pt idx="0">
                  <c:v>11</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CLIMATIQUE'!$N$4:$N$15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2"/>
          <c:order val="12"/>
          <c:tx>
            <c:strRef>
              <c:f>'RIGUEUR CLIMATIQUE'!$O$3</c:f>
              <c:strCache>
                <c:ptCount val="1"/>
                <c:pt idx="0">
                  <c:v>12</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CLIMATIQUE'!$O$4:$O$15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3"/>
          <c:order val="13"/>
          <c:tx>
            <c:strRef>
              <c:f>'RIGUEUR CLIMATIQUE'!$P$3</c:f>
              <c:strCache>
                <c:ptCount val="1"/>
                <c:pt idx="0">
                  <c:v>13</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CLIMATIQUE'!$P$4:$P$15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4"/>
          <c:order val="14"/>
          <c:tx>
            <c:strRef>
              <c:f>'RIGUEUR CLIMATIQUE'!$Q$3</c:f>
              <c:strCache>
                <c:ptCount val="1"/>
                <c:pt idx="0">
                  <c:v>14</c:v>
                </c:pt>
              </c:strCache>
            </c:strRef>
          </c:tx>
          <c:invertIfNegative val="0"/>
          <c:cat>
            <c:strRef>
              <c:f>'RIGUEUR CLIMATIQUE'!$B$4:$B$15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CLIMATIQUE'!$Q$4:$Q$15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09016320"/>
        <c:axId val="209017856"/>
      </c:barChart>
      <c:catAx>
        <c:axId val="209016320"/>
        <c:scaling>
          <c:orientation val="minMax"/>
        </c:scaling>
        <c:delete val="1"/>
        <c:axPos val="b"/>
        <c:numFmt formatCode="General" sourceLinked="1"/>
        <c:majorTickMark val="none"/>
        <c:minorTickMark val="none"/>
        <c:tickLblPos val="nextTo"/>
        <c:crossAx val="209017856"/>
        <c:crosses val="autoZero"/>
        <c:auto val="1"/>
        <c:lblAlgn val="ctr"/>
        <c:lblOffset val="100"/>
        <c:noMultiLvlLbl val="0"/>
      </c:catAx>
      <c:valAx>
        <c:axId val="209017856"/>
        <c:scaling>
          <c:orientation val="minMax"/>
        </c:scaling>
        <c:delete val="0"/>
        <c:axPos val="l"/>
        <c:majorGridlines/>
        <c:numFmt formatCode="#,##0" sourceLinked="1"/>
        <c:majorTickMark val="none"/>
        <c:minorTickMark val="none"/>
        <c:tickLblPos val="nextTo"/>
        <c:crossAx val="20901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a:t>Consommation annuelle chauffage estimée</a:t>
            </a:r>
            <a:r>
              <a:rPr lang="fr-FR" sz="1600" baseline="0"/>
              <a:t> - kWh</a:t>
            </a:r>
            <a:endParaRPr lang="fr-FR" sz="1600"/>
          </a:p>
        </c:rich>
      </c:tx>
      <c:layout/>
      <c:overlay val="0"/>
    </c:title>
    <c:autoTitleDeleted val="0"/>
    <c:plotArea>
      <c:layout/>
      <c:barChart>
        <c:barDir val="col"/>
        <c:grouping val="clustered"/>
        <c:varyColors val="0"/>
        <c:ser>
          <c:idx val="0"/>
          <c:order val="0"/>
          <c:tx>
            <c:strRef>
              <c:f>'RIGUEUR CLIMATIQUE'!$C$19</c:f>
              <c:strCache>
                <c:ptCount val="1"/>
                <c:pt idx="0">
                  <c:v>0</c:v>
                </c:pt>
              </c:strCache>
            </c:strRef>
          </c:tx>
          <c:invertIfNegative val="0"/>
          <c:cat>
            <c:strRef>
              <c:f>'RIGUEUR CLIMATIQUE'!$B$32</c:f>
              <c:strCache>
                <c:ptCount val="1"/>
                <c:pt idx="0">
                  <c:v>TOTAL - kWh</c:v>
                </c:pt>
              </c:strCache>
            </c:strRef>
          </c:cat>
          <c:val>
            <c:numRef>
              <c:f>'RIGUEUR CLIMATIQUE'!$C$32</c:f>
              <c:numCache>
                <c:formatCode>#,##0</c:formatCode>
                <c:ptCount val="1"/>
                <c:pt idx="0">
                  <c:v>0</c:v>
                </c:pt>
              </c:numCache>
            </c:numRef>
          </c:val>
        </c:ser>
        <c:ser>
          <c:idx val="1"/>
          <c:order val="1"/>
          <c:tx>
            <c:strRef>
              <c:f>'RIGUEUR CLIMATIQUE'!$D$19</c:f>
              <c:strCache>
                <c:ptCount val="1"/>
                <c:pt idx="0">
                  <c:v>1</c:v>
                </c:pt>
              </c:strCache>
            </c:strRef>
          </c:tx>
          <c:invertIfNegative val="0"/>
          <c:cat>
            <c:strRef>
              <c:f>'RIGUEUR CLIMATIQUE'!$B$32</c:f>
              <c:strCache>
                <c:ptCount val="1"/>
                <c:pt idx="0">
                  <c:v>TOTAL - kWh</c:v>
                </c:pt>
              </c:strCache>
            </c:strRef>
          </c:cat>
          <c:val>
            <c:numRef>
              <c:f>'RIGUEUR CLIMATIQUE'!$D$32</c:f>
              <c:numCache>
                <c:formatCode>#,##0</c:formatCode>
                <c:ptCount val="1"/>
                <c:pt idx="0">
                  <c:v>0</c:v>
                </c:pt>
              </c:numCache>
            </c:numRef>
          </c:val>
        </c:ser>
        <c:ser>
          <c:idx val="2"/>
          <c:order val="2"/>
          <c:tx>
            <c:strRef>
              <c:f>'RIGUEUR CLIMATIQUE'!$E$19</c:f>
              <c:strCache>
                <c:ptCount val="1"/>
                <c:pt idx="0">
                  <c:v>2</c:v>
                </c:pt>
              </c:strCache>
            </c:strRef>
          </c:tx>
          <c:invertIfNegative val="0"/>
          <c:cat>
            <c:strRef>
              <c:f>'RIGUEUR CLIMATIQUE'!$B$32</c:f>
              <c:strCache>
                <c:ptCount val="1"/>
                <c:pt idx="0">
                  <c:v>TOTAL - kWh</c:v>
                </c:pt>
              </c:strCache>
            </c:strRef>
          </c:cat>
          <c:val>
            <c:numRef>
              <c:f>'RIGUEUR CLIMATIQUE'!$E$32</c:f>
              <c:numCache>
                <c:formatCode>#,##0</c:formatCode>
                <c:ptCount val="1"/>
                <c:pt idx="0">
                  <c:v>0</c:v>
                </c:pt>
              </c:numCache>
            </c:numRef>
          </c:val>
        </c:ser>
        <c:ser>
          <c:idx val="3"/>
          <c:order val="3"/>
          <c:tx>
            <c:strRef>
              <c:f>'RIGUEUR CLIMATIQUE'!$F$19</c:f>
              <c:strCache>
                <c:ptCount val="1"/>
                <c:pt idx="0">
                  <c:v>3</c:v>
                </c:pt>
              </c:strCache>
            </c:strRef>
          </c:tx>
          <c:invertIfNegative val="0"/>
          <c:cat>
            <c:strRef>
              <c:f>'RIGUEUR CLIMATIQUE'!$B$32</c:f>
              <c:strCache>
                <c:ptCount val="1"/>
                <c:pt idx="0">
                  <c:v>TOTAL - kWh</c:v>
                </c:pt>
              </c:strCache>
            </c:strRef>
          </c:cat>
          <c:val>
            <c:numRef>
              <c:f>'RIGUEUR CLIMATIQUE'!$F$32</c:f>
              <c:numCache>
                <c:formatCode>#,##0</c:formatCode>
                <c:ptCount val="1"/>
                <c:pt idx="0">
                  <c:v>0</c:v>
                </c:pt>
              </c:numCache>
            </c:numRef>
          </c:val>
        </c:ser>
        <c:ser>
          <c:idx val="4"/>
          <c:order val="4"/>
          <c:tx>
            <c:strRef>
              <c:f>'RIGUEUR CLIMATIQUE'!$G$19</c:f>
              <c:strCache>
                <c:ptCount val="1"/>
                <c:pt idx="0">
                  <c:v>4</c:v>
                </c:pt>
              </c:strCache>
            </c:strRef>
          </c:tx>
          <c:invertIfNegative val="0"/>
          <c:cat>
            <c:strRef>
              <c:f>'RIGUEUR CLIMATIQUE'!$B$32</c:f>
              <c:strCache>
                <c:ptCount val="1"/>
                <c:pt idx="0">
                  <c:v>TOTAL - kWh</c:v>
                </c:pt>
              </c:strCache>
            </c:strRef>
          </c:cat>
          <c:val>
            <c:numRef>
              <c:f>'RIGUEUR CLIMATIQUE'!$G$32</c:f>
              <c:numCache>
                <c:formatCode>#,##0</c:formatCode>
                <c:ptCount val="1"/>
                <c:pt idx="0">
                  <c:v>0</c:v>
                </c:pt>
              </c:numCache>
            </c:numRef>
          </c:val>
        </c:ser>
        <c:ser>
          <c:idx val="5"/>
          <c:order val="5"/>
          <c:tx>
            <c:strRef>
              <c:f>'RIGUEUR CLIMATIQUE'!$H$19</c:f>
              <c:strCache>
                <c:ptCount val="1"/>
                <c:pt idx="0">
                  <c:v>5</c:v>
                </c:pt>
              </c:strCache>
            </c:strRef>
          </c:tx>
          <c:invertIfNegative val="0"/>
          <c:cat>
            <c:strRef>
              <c:f>'RIGUEUR CLIMATIQUE'!$B$32</c:f>
              <c:strCache>
                <c:ptCount val="1"/>
                <c:pt idx="0">
                  <c:v>TOTAL - kWh</c:v>
                </c:pt>
              </c:strCache>
            </c:strRef>
          </c:cat>
          <c:val>
            <c:numRef>
              <c:f>'RIGUEUR CLIMATIQUE'!$H$32</c:f>
              <c:numCache>
                <c:formatCode>#,##0</c:formatCode>
                <c:ptCount val="1"/>
                <c:pt idx="0">
                  <c:v>0</c:v>
                </c:pt>
              </c:numCache>
            </c:numRef>
          </c:val>
        </c:ser>
        <c:ser>
          <c:idx val="6"/>
          <c:order val="6"/>
          <c:tx>
            <c:strRef>
              <c:f>'RIGUEUR CLIMATIQUE'!$I$19</c:f>
              <c:strCache>
                <c:ptCount val="1"/>
                <c:pt idx="0">
                  <c:v>6</c:v>
                </c:pt>
              </c:strCache>
            </c:strRef>
          </c:tx>
          <c:invertIfNegative val="0"/>
          <c:cat>
            <c:strRef>
              <c:f>'RIGUEUR CLIMATIQUE'!$B$32</c:f>
              <c:strCache>
                <c:ptCount val="1"/>
                <c:pt idx="0">
                  <c:v>TOTAL - kWh</c:v>
                </c:pt>
              </c:strCache>
            </c:strRef>
          </c:cat>
          <c:val>
            <c:numRef>
              <c:f>'RIGUEUR CLIMATIQUE'!$I$32</c:f>
              <c:numCache>
                <c:formatCode>#,##0</c:formatCode>
                <c:ptCount val="1"/>
                <c:pt idx="0">
                  <c:v>0</c:v>
                </c:pt>
              </c:numCache>
            </c:numRef>
          </c:val>
        </c:ser>
        <c:ser>
          <c:idx val="7"/>
          <c:order val="7"/>
          <c:tx>
            <c:strRef>
              <c:f>'RIGUEUR CLIMATIQUE'!$J$19</c:f>
              <c:strCache>
                <c:ptCount val="1"/>
                <c:pt idx="0">
                  <c:v>7</c:v>
                </c:pt>
              </c:strCache>
            </c:strRef>
          </c:tx>
          <c:invertIfNegative val="0"/>
          <c:cat>
            <c:strRef>
              <c:f>'RIGUEUR CLIMATIQUE'!$B$32</c:f>
              <c:strCache>
                <c:ptCount val="1"/>
                <c:pt idx="0">
                  <c:v>TOTAL - kWh</c:v>
                </c:pt>
              </c:strCache>
            </c:strRef>
          </c:cat>
          <c:val>
            <c:numRef>
              <c:f>'RIGUEUR CLIMATIQUE'!$J$32</c:f>
              <c:numCache>
                <c:formatCode>#,##0</c:formatCode>
                <c:ptCount val="1"/>
                <c:pt idx="0">
                  <c:v>0</c:v>
                </c:pt>
              </c:numCache>
            </c:numRef>
          </c:val>
        </c:ser>
        <c:ser>
          <c:idx val="8"/>
          <c:order val="8"/>
          <c:tx>
            <c:strRef>
              <c:f>'RIGUEUR CLIMATIQUE'!$K$19</c:f>
              <c:strCache>
                <c:ptCount val="1"/>
                <c:pt idx="0">
                  <c:v>8</c:v>
                </c:pt>
              </c:strCache>
            </c:strRef>
          </c:tx>
          <c:invertIfNegative val="0"/>
          <c:cat>
            <c:strRef>
              <c:f>'RIGUEUR CLIMATIQUE'!$B$32</c:f>
              <c:strCache>
                <c:ptCount val="1"/>
                <c:pt idx="0">
                  <c:v>TOTAL - kWh</c:v>
                </c:pt>
              </c:strCache>
            </c:strRef>
          </c:cat>
          <c:val>
            <c:numRef>
              <c:f>'RIGUEUR CLIMATIQUE'!$K$32</c:f>
              <c:numCache>
                <c:formatCode>#,##0</c:formatCode>
                <c:ptCount val="1"/>
                <c:pt idx="0">
                  <c:v>0</c:v>
                </c:pt>
              </c:numCache>
            </c:numRef>
          </c:val>
        </c:ser>
        <c:ser>
          <c:idx val="9"/>
          <c:order val="9"/>
          <c:tx>
            <c:strRef>
              <c:f>'RIGUEUR CLIMATIQUE'!$L$19</c:f>
              <c:strCache>
                <c:ptCount val="1"/>
                <c:pt idx="0">
                  <c:v>9</c:v>
                </c:pt>
              </c:strCache>
            </c:strRef>
          </c:tx>
          <c:invertIfNegative val="0"/>
          <c:cat>
            <c:strRef>
              <c:f>'RIGUEUR CLIMATIQUE'!$B$32</c:f>
              <c:strCache>
                <c:ptCount val="1"/>
                <c:pt idx="0">
                  <c:v>TOTAL - kWh</c:v>
                </c:pt>
              </c:strCache>
            </c:strRef>
          </c:cat>
          <c:val>
            <c:numRef>
              <c:f>'RIGUEUR CLIMATIQUE'!$L$32</c:f>
              <c:numCache>
                <c:formatCode>#,##0</c:formatCode>
                <c:ptCount val="1"/>
                <c:pt idx="0">
                  <c:v>0</c:v>
                </c:pt>
              </c:numCache>
            </c:numRef>
          </c:val>
        </c:ser>
        <c:ser>
          <c:idx val="10"/>
          <c:order val="10"/>
          <c:tx>
            <c:strRef>
              <c:f>'RIGUEUR CLIMATIQUE'!$M$19</c:f>
              <c:strCache>
                <c:ptCount val="1"/>
                <c:pt idx="0">
                  <c:v>10</c:v>
                </c:pt>
              </c:strCache>
            </c:strRef>
          </c:tx>
          <c:invertIfNegative val="0"/>
          <c:cat>
            <c:strRef>
              <c:f>'RIGUEUR CLIMATIQUE'!$B$32</c:f>
              <c:strCache>
                <c:ptCount val="1"/>
                <c:pt idx="0">
                  <c:v>TOTAL - kWh</c:v>
                </c:pt>
              </c:strCache>
            </c:strRef>
          </c:cat>
          <c:val>
            <c:numRef>
              <c:f>'RIGUEUR CLIMATIQUE'!$M$32</c:f>
              <c:numCache>
                <c:formatCode>#,##0</c:formatCode>
                <c:ptCount val="1"/>
                <c:pt idx="0">
                  <c:v>0</c:v>
                </c:pt>
              </c:numCache>
            </c:numRef>
          </c:val>
        </c:ser>
        <c:ser>
          <c:idx val="11"/>
          <c:order val="11"/>
          <c:tx>
            <c:strRef>
              <c:f>'RIGUEUR CLIMATIQUE'!$N$19</c:f>
              <c:strCache>
                <c:ptCount val="1"/>
                <c:pt idx="0">
                  <c:v>11</c:v>
                </c:pt>
              </c:strCache>
            </c:strRef>
          </c:tx>
          <c:invertIfNegative val="0"/>
          <c:cat>
            <c:strRef>
              <c:f>'RIGUEUR CLIMATIQUE'!$B$32</c:f>
              <c:strCache>
                <c:ptCount val="1"/>
                <c:pt idx="0">
                  <c:v>TOTAL - kWh</c:v>
                </c:pt>
              </c:strCache>
            </c:strRef>
          </c:cat>
          <c:val>
            <c:numRef>
              <c:f>'RIGUEUR CLIMATIQUE'!$N$32</c:f>
              <c:numCache>
                <c:formatCode>#,##0</c:formatCode>
                <c:ptCount val="1"/>
                <c:pt idx="0">
                  <c:v>0</c:v>
                </c:pt>
              </c:numCache>
            </c:numRef>
          </c:val>
        </c:ser>
        <c:ser>
          <c:idx val="12"/>
          <c:order val="12"/>
          <c:tx>
            <c:strRef>
              <c:f>'RIGUEUR CLIMATIQUE'!$O$19</c:f>
              <c:strCache>
                <c:ptCount val="1"/>
                <c:pt idx="0">
                  <c:v>12</c:v>
                </c:pt>
              </c:strCache>
            </c:strRef>
          </c:tx>
          <c:invertIfNegative val="0"/>
          <c:cat>
            <c:strRef>
              <c:f>'RIGUEUR CLIMATIQUE'!$B$32</c:f>
              <c:strCache>
                <c:ptCount val="1"/>
                <c:pt idx="0">
                  <c:v>TOTAL - kWh</c:v>
                </c:pt>
              </c:strCache>
            </c:strRef>
          </c:cat>
          <c:val>
            <c:numRef>
              <c:f>'RIGUEUR CLIMATIQUE'!$O$32</c:f>
              <c:numCache>
                <c:formatCode>#,##0</c:formatCode>
                <c:ptCount val="1"/>
                <c:pt idx="0">
                  <c:v>0</c:v>
                </c:pt>
              </c:numCache>
            </c:numRef>
          </c:val>
        </c:ser>
        <c:ser>
          <c:idx val="13"/>
          <c:order val="13"/>
          <c:tx>
            <c:strRef>
              <c:f>'RIGUEUR CLIMATIQUE'!$P$19</c:f>
              <c:strCache>
                <c:ptCount val="1"/>
                <c:pt idx="0">
                  <c:v>13</c:v>
                </c:pt>
              </c:strCache>
            </c:strRef>
          </c:tx>
          <c:invertIfNegative val="0"/>
          <c:cat>
            <c:strRef>
              <c:f>'RIGUEUR CLIMATIQUE'!$B$32</c:f>
              <c:strCache>
                <c:ptCount val="1"/>
                <c:pt idx="0">
                  <c:v>TOTAL - kWh</c:v>
                </c:pt>
              </c:strCache>
            </c:strRef>
          </c:cat>
          <c:val>
            <c:numRef>
              <c:f>'RIGUEUR CLIMATIQUE'!$P$32</c:f>
              <c:numCache>
                <c:formatCode>#,##0</c:formatCode>
                <c:ptCount val="1"/>
                <c:pt idx="0">
                  <c:v>0</c:v>
                </c:pt>
              </c:numCache>
            </c:numRef>
          </c:val>
        </c:ser>
        <c:ser>
          <c:idx val="14"/>
          <c:order val="14"/>
          <c:tx>
            <c:strRef>
              <c:f>'RIGUEUR CLIMATIQUE'!$Q$19</c:f>
              <c:strCache>
                <c:ptCount val="1"/>
                <c:pt idx="0">
                  <c:v>14</c:v>
                </c:pt>
              </c:strCache>
            </c:strRef>
          </c:tx>
          <c:invertIfNegative val="0"/>
          <c:cat>
            <c:strRef>
              <c:f>'RIGUEUR CLIMATIQUE'!$B$32</c:f>
              <c:strCache>
                <c:ptCount val="1"/>
                <c:pt idx="0">
                  <c:v>TOTAL - kWh</c:v>
                </c:pt>
              </c:strCache>
            </c:strRef>
          </c:cat>
          <c:val>
            <c:numRef>
              <c:f>'RIGUEUR CLIMATIQUE'!$Q$32</c:f>
              <c:numCache>
                <c:formatCode>#,##0</c:formatCode>
                <c:ptCount val="1"/>
                <c:pt idx="0">
                  <c:v>0</c:v>
                </c:pt>
              </c:numCache>
            </c:numRef>
          </c:val>
        </c:ser>
        <c:dLbls>
          <c:showLegendKey val="0"/>
          <c:showVal val="0"/>
          <c:showCatName val="0"/>
          <c:showSerName val="0"/>
          <c:showPercent val="0"/>
          <c:showBubbleSize val="0"/>
        </c:dLbls>
        <c:gapWidth val="150"/>
        <c:axId val="209418880"/>
        <c:axId val="209428864"/>
      </c:barChart>
      <c:catAx>
        <c:axId val="209418880"/>
        <c:scaling>
          <c:orientation val="minMax"/>
        </c:scaling>
        <c:delete val="1"/>
        <c:axPos val="b"/>
        <c:majorTickMark val="none"/>
        <c:minorTickMark val="none"/>
        <c:tickLblPos val="nextTo"/>
        <c:crossAx val="209428864"/>
        <c:crosses val="autoZero"/>
        <c:auto val="1"/>
        <c:lblAlgn val="ctr"/>
        <c:lblOffset val="100"/>
        <c:noMultiLvlLbl val="0"/>
      </c:catAx>
      <c:valAx>
        <c:axId val="209428864"/>
        <c:scaling>
          <c:orientation val="minMax"/>
        </c:scaling>
        <c:delete val="0"/>
        <c:axPos val="l"/>
        <c:majorGridlines/>
        <c:numFmt formatCode="#,##0" sourceLinked="1"/>
        <c:majorTickMark val="none"/>
        <c:minorTickMark val="none"/>
        <c:tickLblPos val="nextTo"/>
        <c:crossAx val="2094188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Consommation</a:t>
            </a:r>
            <a:r>
              <a:rPr lang="fr-FR" sz="1200" baseline="0"/>
              <a:t> mensuelle de chauffage / rigueur climatique / surfacique - (kWh/DJU/m²)x1000</a:t>
            </a:r>
            <a:endParaRPr lang="fr-FR" sz="1200"/>
          </a:p>
        </c:rich>
      </c:tx>
      <c:layout/>
      <c:overlay val="0"/>
    </c:title>
    <c:autoTitleDeleted val="0"/>
    <c:plotArea>
      <c:layout/>
      <c:barChart>
        <c:barDir val="col"/>
        <c:grouping val="clustered"/>
        <c:varyColors val="0"/>
        <c:ser>
          <c:idx val="0"/>
          <c:order val="0"/>
          <c:tx>
            <c:strRef>
              <c:f>'RIGUEUR CLIMATIQUE'!$C$35</c:f>
              <c:strCache>
                <c:ptCount val="1"/>
                <c:pt idx="0">
                  <c:v>0</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CLIMATIQUE'!$C$36:$C$47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'RIGUEUR CLIMATIQUE'!$D$35</c:f>
              <c:strCache>
                <c:ptCount val="1"/>
                <c:pt idx="0">
                  <c:v>1</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CLIMATIQUE'!$D$36:$D$47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'RIGUEUR CLIMATIQUE'!$E$35</c:f>
              <c:strCache>
                <c:ptCount val="1"/>
                <c:pt idx="0">
                  <c:v>2</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CLIMATIQUE'!$E$36:$E$47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'RIGUEUR CLIMATIQUE'!$F$35</c:f>
              <c:strCache>
                <c:ptCount val="1"/>
                <c:pt idx="0">
                  <c:v>3</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CLIMATIQUE'!$F$36:$F$47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'RIGUEUR CLIMATIQUE'!$G$35</c:f>
              <c:strCache>
                <c:ptCount val="1"/>
                <c:pt idx="0">
                  <c:v>4</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CLIMATIQUE'!$G$36:$G$47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'RIGUEUR CLIMATIQUE'!$H$35</c:f>
              <c:strCache>
                <c:ptCount val="1"/>
                <c:pt idx="0">
                  <c:v>5</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CLIMATIQUE'!$H$36:$H$47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6"/>
          <c:order val="6"/>
          <c:tx>
            <c:strRef>
              <c:f>'RIGUEUR CLIMATIQUE'!$I$35</c:f>
              <c:strCache>
                <c:ptCount val="1"/>
                <c:pt idx="0">
                  <c:v>6</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CLIMATIQUE'!$I$36:$I$47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'RIGUEUR CLIMATIQUE'!$J$35</c:f>
              <c:strCache>
                <c:ptCount val="1"/>
                <c:pt idx="0">
                  <c:v>7</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CLIMATIQUE'!$J$36:$J$47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8"/>
          <c:order val="8"/>
          <c:tx>
            <c:strRef>
              <c:f>'RIGUEUR CLIMATIQUE'!$K$35</c:f>
              <c:strCache>
                <c:ptCount val="1"/>
                <c:pt idx="0">
                  <c:v>8</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CLIMATIQUE'!$K$36:$K$47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9"/>
          <c:order val="9"/>
          <c:tx>
            <c:strRef>
              <c:f>'RIGUEUR CLIMATIQUE'!$L$35</c:f>
              <c:strCache>
                <c:ptCount val="1"/>
                <c:pt idx="0">
                  <c:v>9</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CLIMATIQUE'!$L$36:$L$47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0"/>
          <c:order val="10"/>
          <c:tx>
            <c:strRef>
              <c:f>'RIGUEUR CLIMATIQUE'!$M$35</c:f>
              <c:strCache>
                <c:ptCount val="1"/>
                <c:pt idx="0">
                  <c:v>10</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CLIMATIQUE'!$M$36:$M$47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1"/>
          <c:order val="11"/>
          <c:tx>
            <c:strRef>
              <c:f>'RIGUEUR CLIMATIQUE'!$N$35</c:f>
              <c:strCache>
                <c:ptCount val="1"/>
                <c:pt idx="0">
                  <c:v>11</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CLIMATIQUE'!$N$36:$N$47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2"/>
          <c:order val="12"/>
          <c:tx>
            <c:strRef>
              <c:f>'RIGUEUR CLIMATIQUE'!$O$35</c:f>
              <c:strCache>
                <c:ptCount val="1"/>
                <c:pt idx="0">
                  <c:v>12</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CLIMATIQUE'!$O$36:$O$47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3"/>
          <c:order val="13"/>
          <c:tx>
            <c:strRef>
              <c:f>'RIGUEUR CLIMATIQUE'!$P$35</c:f>
              <c:strCache>
                <c:ptCount val="1"/>
                <c:pt idx="0">
                  <c:v>13</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CLIMATIQUE'!$P$36:$P$47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4"/>
          <c:order val="14"/>
          <c:tx>
            <c:strRef>
              <c:f>'RIGUEUR CLIMATIQUE'!$Q$35</c:f>
              <c:strCache>
                <c:ptCount val="1"/>
                <c:pt idx="0">
                  <c:v>14</c:v>
                </c:pt>
              </c:strCache>
            </c:strRef>
          </c:tx>
          <c:invertIfNegative val="0"/>
          <c:cat>
            <c:strRef>
              <c:f>'RIGUEUR CLIMATIQUE'!$B$36:$B$47</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'RIGUEUR CLIMATIQUE'!$Q$36:$Q$47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09568896"/>
        <c:axId val="209570432"/>
      </c:barChart>
      <c:catAx>
        <c:axId val="209568896"/>
        <c:scaling>
          <c:orientation val="minMax"/>
        </c:scaling>
        <c:delete val="1"/>
        <c:axPos val="b"/>
        <c:majorTickMark val="none"/>
        <c:minorTickMark val="none"/>
        <c:tickLblPos val="nextTo"/>
        <c:crossAx val="209570432"/>
        <c:crosses val="autoZero"/>
        <c:auto val="1"/>
        <c:lblAlgn val="ctr"/>
        <c:lblOffset val="100"/>
        <c:noMultiLvlLbl val="0"/>
      </c:catAx>
      <c:valAx>
        <c:axId val="209570432"/>
        <c:scaling>
          <c:orientation val="minMax"/>
        </c:scaling>
        <c:delete val="0"/>
        <c:axPos val="l"/>
        <c:majorGridlines/>
        <c:numFmt formatCode="#,##0" sourceLinked="1"/>
        <c:majorTickMark val="none"/>
        <c:minorTickMark val="none"/>
        <c:tickLblPos val="nextTo"/>
        <c:crossAx val="209568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Consommation</a:t>
            </a:r>
            <a:r>
              <a:rPr lang="fr-FR" sz="1200" baseline="0"/>
              <a:t> annuelle de chauffage / rigueur climatique / surfacique - (kWh/DJU/m²)x1000</a:t>
            </a:r>
            <a:endParaRPr lang="fr-FR" sz="1200"/>
          </a:p>
        </c:rich>
      </c:tx>
      <c:layout/>
      <c:overlay val="0"/>
    </c:title>
    <c:autoTitleDeleted val="0"/>
    <c:plotArea>
      <c:layout/>
      <c:barChart>
        <c:barDir val="col"/>
        <c:grouping val="clustered"/>
        <c:varyColors val="0"/>
        <c:ser>
          <c:idx val="0"/>
          <c:order val="0"/>
          <c:tx>
            <c:strRef>
              <c:f>'RIGUEUR CLIMATIQUE'!$C$35</c:f>
              <c:strCache>
                <c:ptCount val="1"/>
                <c:pt idx="0">
                  <c:v>0</c:v>
                </c:pt>
              </c:strCache>
            </c:strRef>
          </c:tx>
          <c:invertIfNegative val="0"/>
          <c:cat>
            <c:strRef>
              <c:f>'RIGUEUR CLIMATIQUE'!$B$48</c:f>
              <c:strCache>
                <c:ptCount val="1"/>
                <c:pt idx="0">
                  <c:v>MOYENNE - (kWh/DJU/m²)x1000</c:v>
                </c:pt>
              </c:strCache>
            </c:strRef>
          </c:cat>
          <c:val>
            <c:numRef>
              <c:f>'RIGUEUR CLIMATIQUE'!$C$48</c:f>
              <c:numCache>
                <c:formatCode>#,##0</c:formatCode>
                <c:ptCount val="1"/>
                <c:pt idx="0">
                  <c:v>0</c:v>
                </c:pt>
              </c:numCache>
            </c:numRef>
          </c:val>
        </c:ser>
        <c:ser>
          <c:idx val="1"/>
          <c:order val="1"/>
          <c:tx>
            <c:strRef>
              <c:f>'RIGUEUR CLIMATIQUE'!$D$35</c:f>
              <c:strCache>
                <c:ptCount val="1"/>
                <c:pt idx="0">
                  <c:v>1</c:v>
                </c:pt>
              </c:strCache>
            </c:strRef>
          </c:tx>
          <c:invertIfNegative val="0"/>
          <c:cat>
            <c:strRef>
              <c:f>'RIGUEUR CLIMATIQUE'!$B$48</c:f>
              <c:strCache>
                <c:ptCount val="1"/>
                <c:pt idx="0">
                  <c:v>MOYENNE - (kWh/DJU/m²)x1000</c:v>
                </c:pt>
              </c:strCache>
            </c:strRef>
          </c:cat>
          <c:val>
            <c:numRef>
              <c:f>'RIGUEUR CLIMATIQUE'!$D$48</c:f>
              <c:numCache>
                <c:formatCode>#,##0</c:formatCode>
                <c:ptCount val="1"/>
                <c:pt idx="0">
                  <c:v>0</c:v>
                </c:pt>
              </c:numCache>
            </c:numRef>
          </c:val>
        </c:ser>
        <c:ser>
          <c:idx val="2"/>
          <c:order val="2"/>
          <c:tx>
            <c:strRef>
              <c:f>'RIGUEUR CLIMATIQUE'!$E$35</c:f>
              <c:strCache>
                <c:ptCount val="1"/>
                <c:pt idx="0">
                  <c:v>2</c:v>
                </c:pt>
              </c:strCache>
            </c:strRef>
          </c:tx>
          <c:invertIfNegative val="0"/>
          <c:cat>
            <c:strRef>
              <c:f>'RIGUEUR CLIMATIQUE'!$B$48</c:f>
              <c:strCache>
                <c:ptCount val="1"/>
                <c:pt idx="0">
                  <c:v>MOYENNE - (kWh/DJU/m²)x1000</c:v>
                </c:pt>
              </c:strCache>
            </c:strRef>
          </c:cat>
          <c:val>
            <c:numRef>
              <c:f>'RIGUEUR CLIMATIQUE'!$E$48</c:f>
              <c:numCache>
                <c:formatCode>#,##0</c:formatCode>
                <c:ptCount val="1"/>
                <c:pt idx="0">
                  <c:v>0</c:v>
                </c:pt>
              </c:numCache>
            </c:numRef>
          </c:val>
        </c:ser>
        <c:ser>
          <c:idx val="3"/>
          <c:order val="3"/>
          <c:tx>
            <c:strRef>
              <c:f>'RIGUEUR CLIMATIQUE'!$F$35</c:f>
              <c:strCache>
                <c:ptCount val="1"/>
                <c:pt idx="0">
                  <c:v>3</c:v>
                </c:pt>
              </c:strCache>
            </c:strRef>
          </c:tx>
          <c:invertIfNegative val="0"/>
          <c:cat>
            <c:strRef>
              <c:f>'RIGUEUR CLIMATIQUE'!$B$48</c:f>
              <c:strCache>
                <c:ptCount val="1"/>
                <c:pt idx="0">
                  <c:v>MOYENNE - (kWh/DJU/m²)x1000</c:v>
                </c:pt>
              </c:strCache>
            </c:strRef>
          </c:cat>
          <c:val>
            <c:numRef>
              <c:f>'RIGUEUR CLIMATIQUE'!$F$48</c:f>
              <c:numCache>
                <c:formatCode>#,##0</c:formatCode>
                <c:ptCount val="1"/>
                <c:pt idx="0">
                  <c:v>0</c:v>
                </c:pt>
              </c:numCache>
            </c:numRef>
          </c:val>
        </c:ser>
        <c:ser>
          <c:idx val="4"/>
          <c:order val="4"/>
          <c:tx>
            <c:strRef>
              <c:f>'RIGUEUR CLIMATIQUE'!$G$35</c:f>
              <c:strCache>
                <c:ptCount val="1"/>
                <c:pt idx="0">
                  <c:v>4</c:v>
                </c:pt>
              </c:strCache>
            </c:strRef>
          </c:tx>
          <c:invertIfNegative val="0"/>
          <c:cat>
            <c:strRef>
              <c:f>'RIGUEUR CLIMATIQUE'!$B$48</c:f>
              <c:strCache>
                <c:ptCount val="1"/>
                <c:pt idx="0">
                  <c:v>MOYENNE - (kWh/DJU/m²)x1000</c:v>
                </c:pt>
              </c:strCache>
            </c:strRef>
          </c:cat>
          <c:val>
            <c:numRef>
              <c:f>'RIGUEUR CLIMATIQUE'!$G$48</c:f>
              <c:numCache>
                <c:formatCode>#,##0</c:formatCode>
                <c:ptCount val="1"/>
                <c:pt idx="0">
                  <c:v>0</c:v>
                </c:pt>
              </c:numCache>
            </c:numRef>
          </c:val>
        </c:ser>
        <c:ser>
          <c:idx val="5"/>
          <c:order val="5"/>
          <c:tx>
            <c:strRef>
              <c:f>'RIGUEUR CLIMATIQUE'!$H$35</c:f>
              <c:strCache>
                <c:ptCount val="1"/>
                <c:pt idx="0">
                  <c:v>5</c:v>
                </c:pt>
              </c:strCache>
            </c:strRef>
          </c:tx>
          <c:invertIfNegative val="0"/>
          <c:cat>
            <c:strRef>
              <c:f>'RIGUEUR CLIMATIQUE'!$B$48</c:f>
              <c:strCache>
                <c:ptCount val="1"/>
                <c:pt idx="0">
                  <c:v>MOYENNE - (kWh/DJU/m²)x1000</c:v>
                </c:pt>
              </c:strCache>
            </c:strRef>
          </c:cat>
          <c:val>
            <c:numRef>
              <c:f>'RIGUEUR CLIMATIQUE'!$H$48</c:f>
              <c:numCache>
                <c:formatCode>#,##0</c:formatCode>
                <c:ptCount val="1"/>
                <c:pt idx="0">
                  <c:v>0</c:v>
                </c:pt>
              </c:numCache>
            </c:numRef>
          </c:val>
        </c:ser>
        <c:ser>
          <c:idx val="6"/>
          <c:order val="6"/>
          <c:tx>
            <c:strRef>
              <c:f>'RIGUEUR CLIMATIQUE'!$I$35</c:f>
              <c:strCache>
                <c:ptCount val="1"/>
                <c:pt idx="0">
                  <c:v>6</c:v>
                </c:pt>
              </c:strCache>
            </c:strRef>
          </c:tx>
          <c:invertIfNegative val="0"/>
          <c:cat>
            <c:strRef>
              <c:f>'RIGUEUR CLIMATIQUE'!$B$48</c:f>
              <c:strCache>
                <c:ptCount val="1"/>
                <c:pt idx="0">
                  <c:v>MOYENNE - (kWh/DJU/m²)x1000</c:v>
                </c:pt>
              </c:strCache>
            </c:strRef>
          </c:cat>
          <c:val>
            <c:numRef>
              <c:f>'RIGUEUR CLIMATIQUE'!$I$48</c:f>
              <c:numCache>
                <c:formatCode>#,##0</c:formatCode>
                <c:ptCount val="1"/>
                <c:pt idx="0">
                  <c:v>0</c:v>
                </c:pt>
              </c:numCache>
            </c:numRef>
          </c:val>
        </c:ser>
        <c:ser>
          <c:idx val="7"/>
          <c:order val="7"/>
          <c:tx>
            <c:strRef>
              <c:f>'RIGUEUR CLIMATIQUE'!$J$35</c:f>
              <c:strCache>
                <c:ptCount val="1"/>
                <c:pt idx="0">
                  <c:v>7</c:v>
                </c:pt>
              </c:strCache>
            </c:strRef>
          </c:tx>
          <c:invertIfNegative val="0"/>
          <c:cat>
            <c:strRef>
              <c:f>'RIGUEUR CLIMATIQUE'!$B$48</c:f>
              <c:strCache>
                <c:ptCount val="1"/>
                <c:pt idx="0">
                  <c:v>MOYENNE - (kWh/DJU/m²)x1000</c:v>
                </c:pt>
              </c:strCache>
            </c:strRef>
          </c:cat>
          <c:val>
            <c:numRef>
              <c:f>'RIGUEUR CLIMATIQUE'!$J$48</c:f>
              <c:numCache>
                <c:formatCode>#,##0</c:formatCode>
                <c:ptCount val="1"/>
                <c:pt idx="0">
                  <c:v>0</c:v>
                </c:pt>
              </c:numCache>
            </c:numRef>
          </c:val>
        </c:ser>
        <c:ser>
          <c:idx val="8"/>
          <c:order val="8"/>
          <c:tx>
            <c:strRef>
              <c:f>'RIGUEUR CLIMATIQUE'!$K$35</c:f>
              <c:strCache>
                <c:ptCount val="1"/>
                <c:pt idx="0">
                  <c:v>8</c:v>
                </c:pt>
              </c:strCache>
            </c:strRef>
          </c:tx>
          <c:invertIfNegative val="0"/>
          <c:cat>
            <c:strRef>
              <c:f>'RIGUEUR CLIMATIQUE'!$B$48</c:f>
              <c:strCache>
                <c:ptCount val="1"/>
                <c:pt idx="0">
                  <c:v>MOYENNE - (kWh/DJU/m²)x1000</c:v>
                </c:pt>
              </c:strCache>
            </c:strRef>
          </c:cat>
          <c:val>
            <c:numRef>
              <c:f>'RIGUEUR CLIMATIQUE'!$K$48</c:f>
              <c:numCache>
                <c:formatCode>#,##0</c:formatCode>
                <c:ptCount val="1"/>
                <c:pt idx="0">
                  <c:v>0</c:v>
                </c:pt>
              </c:numCache>
            </c:numRef>
          </c:val>
        </c:ser>
        <c:ser>
          <c:idx val="9"/>
          <c:order val="9"/>
          <c:tx>
            <c:strRef>
              <c:f>'RIGUEUR CLIMATIQUE'!$L$35</c:f>
              <c:strCache>
                <c:ptCount val="1"/>
                <c:pt idx="0">
                  <c:v>9</c:v>
                </c:pt>
              </c:strCache>
            </c:strRef>
          </c:tx>
          <c:invertIfNegative val="0"/>
          <c:cat>
            <c:strRef>
              <c:f>'RIGUEUR CLIMATIQUE'!$B$48</c:f>
              <c:strCache>
                <c:ptCount val="1"/>
                <c:pt idx="0">
                  <c:v>MOYENNE - (kWh/DJU/m²)x1000</c:v>
                </c:pt>
              </c:strCache>
            </c:strRef>
          </c:cat>
          <c:val>
            <c:numRef>
              <c:f>'RIGUEUR CLIMATIQUE'!$L$48</c:f>
              <c:numCache>
                <c:formatCode>#,##0</c:formatCode>
                <c:ptCount val="1"/>
                <c:pt idx="0">
                  <c:v>0</c:v>
                </c:pt>
              </c:numCache>
            </c:numRef>
          </c:val>
        </c:ser>
        <c:ser>
          <c:idx val="10"/>
          <c:order val="10"/>
          <c:tx>
            <c:strRef>
              <c:f>'RIGUEUR CLIMATIQUE'!$M$35</c:f>
              <c:strCache>
                <c:ptCount val="1"/>
                <c:pt idx="0">
                  <c:v>10</c:v>
                </c:pt>
              </c:strCache>
            </c:strRef>
          </c:tx>
          <c:invertIfNegative val="0"/>
          <c:cat>
            <c:strRef>
              <c:f>'RIGUEUR CLIMATIQUE'!$B$48</c:f>
              <c:strCache>
                <c:ptCount val="1"/>
                <c:pt idx="0">
                  <c:v>MOYENNE - (kWh/DJU/m²)x1000</c:v>
                </c:pt>
              </c:strCache>
            </c:strRef>
          </c:cat>
          <c:val>
            <c:numRef>
              <c:f>'RIGUEUR CLIMATIQUE'!$M$48</c:f>
              <c:numCache>
                <c:formatCode>#,##0</c:formatCode>
                <c:ptCount val="1"/>
                <c:pt idx="0">
                  <c:v>0</c:v>
                </c:pt>
              </c:numCache>
            </c:numRef>
          </c:val>
        </c:ser>
        <c:ser>
          <c:idx val="11"/>
          <c:order val="11"/>
          <c:tx>
            <c:strRef>
              <c:f>'RIGUEUR CLIMATIQUE'!$N$35</c:f>
              <c:strCache>
                <c:ptCount val="1"/>
                <c:pt idx="0">
                  <c:v>11</c:v>
                </c:pt>
              </c:strCache>
            </c:strRef>
          </c:tx>
          <c:invertIfNegative val="0"/>
          <c:cat>
            <c:strRef>
              <c:f>'RIGUEUR CLIMATIQUE'!$B$48</c:f>
              <c:strCache>
                <c:ptCount val="1"/>
                <c:pt idx="0">
                  <c:v>MOYENNE - (kWh/DJU/m²)x1000</c:v>
                </c:pt>
              </c:strCache>
            </c:strRef>
          </c:cat>
          <c:val>
            <c:numRef>
              <c:f>'RIGUEUR CLIMATIQUE'!$N$48</c:f>
              <c:numCache>
                <c:formatCode>#,##0</c:formatCode>
                <c:ptCount val="1"/>
                <c:pt idx="0">
                  <c:v>0</c:v>
                </c:pt>
              </c:numCache>
            </c:numRef>
          </c:val>
        </c:ser>
        <c:ser>
          <c:idx val="12"/>
          <c:order val="12"/>
          <c:tx>
            <c:strRef>
              <c:f>'RIGUEUR CLIMATIQUE'!$O$35</c:f>
              <c:strCache>
                <c:ptCount val="1"/>
                <c:pt idx="0">
                  <c:v>12</c:v>
                </c:pt>
              </c:strCache>
            </c:strRef>
          </c:tx>
          <c:invertIfNegative val="0"/>
          <c:cat>
            <c:strRef>
              <c:f>'RIGUEUR CLIMATIQUE'!$B$48</c:f>
              <c:strCache>
                <c:ptCount val="1"/>
                <c:pt idx="0">
                  <c:v>MOYENNE - (kWh/DJU/m²)x1000</c:v>
                </c:pt>
              </c:strCache>
            </c:strRef>
          </c:cat>
          <c:val>
            <c:numRef>
              <c:f>'RIGUEUR CLIMATIQUE'!$O$48</c:f>
              <c:numCache>
                <c:formatCode>#,##0</c:formatCode>
                <c:ptCount val="1"/>
                <c:pt idx="0">
                  <c:v>0</c:v>
                </c:pt>
              </c:numCache>
            </c:numRef>
          </c:val>
        </c:ser>
        <c:ser>
          <c:idx val="13"/>
          <c:order val="13"/>
          <c:tx>
            <c:strRef>
              <c:f>'RIGUEUR CLIMATIQUE'!$P$35</c:f>
              <c:strCache>
                <c:ptCount val="1"/>
                <c:pt idx="0">
                  <c:v>13</c:v>
                </c:pt>
              </c:strCache>
            </c:strRef>
          </c:tx>
          <c:invertIfNegative val="0"/>
          <c:cat>
            <c:strRef>
              <c:f>'RIGUEUR CLIMATIQUE'!$B$48</c:f>
              <c:strCache>
                <c:ptCount val="1"/>
                <c:pt idx="0">
                  <c:v>MOYENNE - (kWh/DJU/m²)x1000</c:v>
                </c:pt>
              </c:strCache>
            </c:strRef>
          </c:cat>
          <c:val>
            <c:numRef>
              <c:f>'RIGUEUR CLIMATIQUE'!$P$48</c:f>
              <c:numCache>
                <c:formatCode>#,##0</c:formatCode>
                <c:ptCount val="1"/>
                <c:pt idx="0">
                  <c:v>0</c:v>
                </c:pt>
              </c:numCache>
            </c:numRef>
          </c:val>
        </c:ser>
        <c:ser>
          <c:idx val="14"/>
          <c:order val="14"/>
          <c:tx>
            <c:strRef>
              <c:f>'RIGUEUR CLIMATIQUE'!$Q$35</c:f>
              <c:strCache>
                <c:ptCount val="1"/>
                <c:pt idx="0">
                  <c:v>14</c:v>
                </c:pt>
              </c:strCache>
            </c:strRef>
          </c:tx>
          <c:invertIfNegative val="0"/>
          <c:cat>
            <c:strRef>
              <c:f>'RIGUEUR CLIMATIQUE'!$B$48</c:f>
              <c:strCache>
                <c:ptCount val="1"/>
                <c:pt idx="0">
                  <c:v>MOYENNE - (kWh/DJU/m²)x1000</c:v>
                </c:pt>
              </c:strCache>
            </c:strRef>
          </c:cat>
          <c:val>
            <c:numRef>
              <c:f>'RIGUEUR CLIMATIQUE'!$Q$48</c:f>
              <c:numCache>
                <c:formatCode>#,##0</c:formatCode>
                <c:ptCount val="1"/>
                <c:pt idx="0">
                  <c:v>0</c:v>
                </c:pt>
              </c:numCache>
            </c:numRef>
          </c:val>
        </c:ser>
        <c:dLbls>
          <c:showLegendKey val="0"/>
          <c:showVal val="0"/>
          <c:showCatName val="0"/>
          <c:showSerName val="0"/>
          <c:showPercent val="0"/>
          <c:showBubbleSize val="0"/>
        </c:dLbls>
        <c:gapWidth val="150"/>
        <c:axId val="217282048"/>
        <c:axId val="217283584"/>
      </c:barChart>
      <c:catAx>
        <c:axId val="217282048"/>
        <c:scaling>
          <c:orientation val="minMax"/>
        </c:scaling>
        <c:delete val="1"/>
        <c:axPos val="b"/>
        <c:majorTickMark val="none"/>
        <c:minorTickMark val="none"/>
        <c:tickLblPos val="nextTo"/>
        <c:crossAx val="217283584"/>
        <c:crosses val="autoZero"/>
        <c:auto val="1"/>
        <c:lblAlgn val="ctr"/>
        <c:lblOffset val="100"/>
        <c:noMultiLvlLbl val="0"/>
      </c:catAx>
      <c:valAx>
        <c:axId val="217283584"/>
        <c:scaling>
          <c:orientation val="minMax"/>
        </c:scaling>
        <c:delete val="0"/>
        <c:axPos val="l"/>
        <c:majorGridlines/>
        <c:numFmt formatCode="#,##0" sourceLinked="1"/>
        <c:majorTickMark val="none"/>
        <c:minorTickMark val="none"/>
        <c:tickLblPos val="nextTo"/>
        <c:crossAx val="217282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Consommation électrique mensuelle </a:t>
            </a:r>
            <a:r>
              <a:rPr lang="fr-FR" sz="1400" b="1" i="0" u="none" strike="noStrike" baseline="0">
                <a:effectLst/>
              </a:rPr>
              <a:t>- kWh (Relevé)</a:t>
            </a:r>
          </a:p>
        </c:rich>
      </c:tx>
      <c:layout/>
      <c:overlay val="0"/>
    </c:title>
    <c:autoTitleDeleted val="0"/>
    <c:plotArea>
      <c:layout/>
      <c:lineChart>
        <c:grouping val="standard"/>
        <c:varyColors val="0"/>
        <c:ser>
          <c:idx val="0"/>
          <c:order val="0"/>
          <c:tx>
            <c:strRef>
              <c:f>'CONSO ELECTRICITE'!$C$4</c:f>
              <c:strCache>
                <c:ptCount val="1"/>
                <c:pt idx="0">
                  <c:v>0</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ELECTRICITE'!$C$5:$C$16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'CONSO ELECTRICITE'!$D$4</c:f>
              <c:strCache>
                <c:ptCount val="1"/>
                <c:pt idx="0">
                  <c:v>1</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ELECTRICITE'!$D$5:$D$16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'CONSO ELECTRICITE'!$E$4</c:f>
              <c:strCache>
                <c:ptCount val="1"/>
                <c:pt idx="0">
                  <c:v>2</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ELECTRICITE'!$E$5:$E$16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'CONSO ELECTRICITE'!$F$4</c:f>
              <c:strCache>
                <c:ptCount val="1"/>
                <c:pt idx="0">
                  <c:v>3</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ELECTRICITE'!$F$5:$F$16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'CONSO ELECTRICITE'!$G$4</c:f>
              <c:strCache>
                <c:ptCount val="1"/>
                <c:pt idx="0">
                  <c:v>4</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ELECTRICITE'!$G$5:$G$16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tx>
            <c:strRef>
              <c:f>'CONSO ELECTRICITE'!$H$4</c:f>
              <c:strCache>
                <c:ptCount val="1"/>
                <c:pt idx="0">
                  <c:v>5</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ELECTRICITE'!$H$5:$H$16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strRef>
              <c:f>'CONSO ELECTRICITE'!$I$4</c:f>
              <c:strCache>
                <c:ptCount val="1"/>
                <c:pt idx="0">
                  <c:v>6</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ELECTRICITE'!$I$5:$I$16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'CONSO ELECTRICITE'!$J$4</c:f>
              <c:strCache>
                <c:ptCount val="1"/>
                <c:pt idx="0">
                  <c:v>7</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ELECTRICITE'!$J$5:$J$16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8"/>
          <c:tx>
            <c:strRef>
              <c:f>'CONSO ELECTRICITE'!$K$4</c:f>
              <c:strCache>
                <c:ptCount val="1"/>
                <c:pt idx="0">
                  <c:v>8</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ELECTRICITE'!$K$5:$K$16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9"/>
          <c:order val="9"/>
          <c:tx>
            <c:strRef>
              <c:f>'CONSO ELECTRICITE'!$L$4</c:f>
              <c:strCache>
                <c:ptCount val="1"/>
                <c:pt idx="0">
                  <c:v>9</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ELECTRICITE'!$L$5:$L$16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0"/>
          <c:order val="10"/>
          <c:tx>
            <c:strRef>
              <c:f>'CONSO ELECTRICITE'!$M$4</c:f>
              <c:strCache>
                <c:ptCount val="1"/>
                <c:pt idx="0">
                  <c:v>10</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ELECTRICITE'!$M$5:$M$16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1"/>
          <c:order val="11"/>
          <c:tx>
            <c:strRef>
              <c:f>'CONSO ELECTRICITE'!$N$4</c:f>
              <c:strCache>
                <c:ptCount val="1"/>
                <c:pt idx="0">
                  <c:v>11</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ELECTRICITE'!$N$5:$N$16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2"/>
          <c:order val="12"/>
          <c:tx>
            <c:strRef>
              <c:f>'CONSO ELECTRICITE'!$O$4</c:f>
              <c:strCache>
                <c:ptCount val="1"/>
                <c:pt idx="0">
                  <c:v>12</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ELECTRICITE'!$O$5:$O$16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3"/>
          <c:order val="13"/>
          <c:tx>
            <c:strRef>
              <c:f>'CONSO ELECTRICITE'!$P$4</c:f>
              <c:strCache>
                <c:ptCount val="1"/>
                <c:pt idx="0">
                  <c:v>13</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ELECTRICITE'!$P$5:$P$16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4"/>
          <c:order val="14"/>
          <c:tx>
            <c:strRef>
              <c:f>'CONSO ELECTRICITE'!$Q$4</c:f>
              <c:strCache>
                <c:ptCount val="1"/>
                <c:pt idx="0">
                  <c:v>14</c:v>
                </c:pt>
              </c:strCache>
            </c:strRef>
          </c:tx>
          <c:marker>
            <c:symbol val="none"/>
          </c:marker>
          <c:cat>
            <c:strRef>
              <c:f>'CONSO ELECTRICITE'!$B$5:$B$16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ELECTRICITE'!$Q$5:$Q$16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204599680"/>
        <c:axId val="204601216"/>
      </c:lineChart>
      <c:catAx>
        <c:axId val="204599680"/>
        <c:scaling>
          <c:orientation val="minMax"/>
        </c:scaling>
        <c:delete val="0"/>
        <c:axPos val="b"/>
        <c:majorTickMark val="none"/>
        <c:minorTickMark val="none"/>
        <c:tickLblPos val="nextTo"/>
        <c:crossAx val="204601216"/>
        <c:crosses val="autoZero"/>
        <c:auto val="1"/>
        <c:lblAlgn val="ctr"/>
        <c:lblOffset val="100"/>
        <c:noMultiLvlLbl val="0"/>
      </c:catAx>
      <c:valAx>
        <c:axId val="204601216"/>
        <c:scaling>
          <c:orientation val="minMax"/>
          <c:min val="0"/>
        </c:scaling>
        <c:delete val="0"/>
        <c:axPos val="l"/>
        <c:majorGridlines/>
        <c:numFmt formatCode="#,##0" sourceLinked="1"/>
        <c:majorTickMark val="none"/>
        <c:minorTickMark val="none"/>
        <c:tickLblPos val="nextTo"/>
        <c:crossAx val="2045996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a:t>Consommation électrique mensuelle </a:t>
            </a:r>
            <a:r>
              <a:rPr lang="fr-FR" sz="1600" b="1" i="0" u="none" strike="noStrike" baseline="0">
                <a:effectLst/>
              </a:rPr>
              <a:t>- kWh (Facture)</a:t>
            </a:r>
          </a:p>
        </c:rich>
      </c:tx>
      <c:layout/>
      <c:overlay val="0"/>
    </c:title>
    <c:autoTitleDeleted val="0"/>
    <c:plotArea>
      <c:layout/>
      <c:lineChart>
        <c:grouping val="standard"/>
        <c:varyColors val="0"/>
        <c:ser>
          <c:idx val="0"/>
          <c:order val="0"/>
          <c:tx>
            <c:strRef>
              <c:f>'CONSO ELECTRICITE'!$T$4</c:f>
              <c:strCache>
                <c:ptCount val="1"/>
                <c:pt idx="0">
                  <c:v>0</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ELECTRICITE'!$T$5:$T$16</c:f>
              <c:numCache>
                <c:formatCode>#,##0</c:formatCode>
                <c:ptCount val="12"/>
              </c:numCache>
            </c:numRef>
          </c:val>
          <c:smooth val="0"/>
        </c:ser>
        <c:ser>
          <c:idx val="1"/>
          <c:order val="1"/>
          <c:tx>
            <c:strRef>
              <c:f>'CONSO ELECTRICITE'!$U$4</c:f>
              <c:strCache>
                <c:ptCount val="1"/>
                <c:pt idx="0">
                  <c:v>1</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ELECTRICITE'!$U$5:$U$16</c:f>
              <c:numCache>
                <c:formatCode>#,##0</c:formatCode>
                <c:ptCount val="12"/>
              </c:numCache>
            </c:numRef>
          </c:val>
          <c:smooth val="0"/>
        </c:ser>
        <c:ser>
          <c:idx val="2"/>
          <c:order val="2"/>
          <c:tx>
            <c:strRef>
              <c:f>'CONSO ELECTRICITE'!$V$4</c:f>
              <c:strCache>
                <c:ptCount val="1"/>
                <c:pt idx="0">
                  <c:v>2</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ELECTRICITE'!$V$5:$V$16</c:f>
              <c:numCache>
                <c:formatCode>#,##0</c:formatCode>
                <c:ptCount val="12"/>
              </c:numCache>
            </c:numRef>
          </c:val>
          <c:smooth val="0"/>
        </c:ser>
        <c:ser>
          <c:idx val="3"/>
          <c:order val="3"/>
          <c:tx>
            <c:strRef>
              <c:f>'CONSO ELECTRICITE'!$W$4</c:f>
              <c:strCache>
                <c:ptCount val="1"/>
                <c:pt idx="0">
                  <c:v>3</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ELECTRICITE'!$W$5:$W$16</c:f>
              <c:numCache>
                <c:formatCode>#,##0</c:formatCode>
                <c:ptCount val="12"/>
              </c:numCache>
            </c:numRef>
          </c:val>
          <c:smooth val="0"/>
        </c:ser>
        <c:ser>
          <c:idx val="4"/>
          <c:order val="4"/>
          <c:tx>
            <c:strRef>
              <c:f>'CONSO ELECTRICITE'!$X$4</c:f>
              <c:strCache>
                <c:ptCount val="1"/>
                <c:pt idx="0">
                  <c:v>4</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ELECTRICITE'!$X$5:$X$16</c:f>
              <c:numCache>
                <c:formatCode>#,##0</c:formatCode>
                <c:ptCount val="12"/>
              </c:numCache>
            </c:numRef>
          </c:val>
          <c:smooth val="0"/>
        </c:ser>
        <c:ser>
          <c:idx val="5"/>
          <c:order val="5"/>
          <c:tx>
            <c:strRef>
              <c:f>'CONSO ELECTRICITE'!$Y$4</c:f>
              <c:strCache>
                <c:ptCount val="1"/>
                <c:pt idx="0">
                  <c:v>5</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ELECTRICITE'!$Y$5:$Y$16</c:f>
              <c:numCache>
                <c:formatCode>#,##0</c:formatCode>
                <c:ptCount val="12"/>
              </c:numCache>
            </c:numRef>
          </c:val>
          <c:smooth val="0"/>
        </c:ser>
        <c:ser>
          <c:idx val="6"/>
          <c:order val="6"/>
          <c:tx>
            <c:strRef>
              <c:f>'CONSO ELECTRICITE'!$Z$4</c:f>
              <c:strCache>
                <c:ptCount val="1"/>
                <c:pt idx="0">
                  <c:v>6</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ELECTRICITE'!$Z$5:$Z$16</c:f>
              <c:numCache>
                <c:formatCode>#,##0</c:formatCode>
                <c:ptCount val="12"/>
              </c:numCache>
            </c:numRef>
          </c:val>
          <c:smooth val="0"/>
        </c:ser>
        <c:ser>
          <c:idx val="7"/>
          <c:order val="7"/>
          <c:tx>
            <c:strRef>
              <c:f>'CONSO ELECTRICITE'!$AA$4</c:f>
              <c:strCache>
                <c:ptCount val="1"/>
                <c:pt idx="0">
                  <c:v>7</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ELECTRICITE'!$AA$5:$AA$16</c:f>
              <c:numCache>
                <c:formatCode>#,##0</c:formatCode>
                <c:ptCount val="12"/>
              </c:numCache>
            </c:numRef>
          </c:val>
          <c:smooth val="0"/>
        </c:ser>
        <c:ser>
          <c:idx val="8"/>
          <c:order val="8"/>
          <c:tx>
            <c:strRef>
              <c:f>'CONSO ELECTRICITE'!$AB$4</c:f>
              <c:strCache>
                <c:ptCount val="1"/>
                <c:pt idx="0">
                  <c:v>8</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ELECTRICITE'!$AB$5:$AB$16</c:f>
              <c:numCache>
                <c:formatCode>#,##0</c:formatCode>
                <c:ptCount val="12"/>
              </c:numCache>
            </c:numRef>
          </c:val>
          <c:smooth val="0"/>
        </c:ser>
        <c:ser>
          <c:idx val="9"/>
          <c:order val="9"/>
          <c:tx>
            <c:strRef>
              <c:f>'CONSO ELECTRICITE'!$AC$4</c:f>
              <c:strCache>
                <c:ptCount val="1"/>
                <c:pt idx="0">
                  <c:v>9</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ELECTRICITE'!$AC$5:$AC$16</c:f>
              <c:numCache>
                <c:formatCode>#,##0</c:formatCode>
                <c:ptCount val="12"/>
              </c:numCache>
            </c:numRef>
          </c:val>
          <c:smooth val="0"/>
        </c:ser>
        <c:ser>
          <c:idx val="10"/>
          <c:order val="10"/>
          <c:tx>
            <c:strRef>
              <c:f>'CONSO ELECTRICITE'!$AD$4</c:f>
              <c:strCache>
                <c:ptCount val="1"/>
                <c:pt idx="0">
                  <c:v>10</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ELECTRICITE'!$AD$5:$AD$16</c:f>
              <c:numCache>
                <c:formatCode>#,##0</c:formatCode>
                <c:ptCount val="12"/>
              </c:numCache>
            </c:numRef>
          </c:val>
          <c:smooth val="0"/>
        </c:ser>
        <c:ser>
          <c:idx val="11"/>
          <c:order val="11"/>
          <c:tx>
            <c:strRef>
              <c:f>'CONSO ELECTRICITE'!$AE$4</c:f>
              <c:strCache>
                <c:ptCount val="1"/>
                <c:pt idx="0">
                  <c:v>11</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ELECTRICITE'!$AE$5:$AE$16</c:f>
              <c:numCache>
                <c:formatCode>#,##0</c:formatCode>
                <c:ptCount val="12"/>
              </c:numCache>
            </c:numRef>
          </c:val>
          <c:smooth val="0"/>
        </c:ser>
        <c:ser>
          <c:idx val="12"/>
          <c:order val="12"/>
          <c:tx>
            <c:strRef>
              <c:f>'CONSO ELECTRICITE'!$AF$4</c:f>
              <c:strCache>
                <c:ptCount val="1"/>
                <c:pt idx="0">
                  <c:v>12</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ELECTRICITE'!$AF$5:$AF$16</c:f>
              <c:numCache>
                <c:formatCode>#,##0</c:formatCode>
                <c:ptCount val="12"/>
              </c:numCache>
            </c:numRef>
          </c:val>
          <c:smooth val="0"/>
        </c:ser>
        <c:ser>
          <c:idx val="13"/>
          <c:order val="13"/>
          <c:tx>
            <c:strRef>
              <c:f>'CONSO ELECTRICITE'!$AG$4</c:f>
              <c:strCache>
                <c:ptCount val="1"/>
                <c:pt idx="0">
                  <c:v>13</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ELECTRICITE'!$AG$5:$AG$16</c:f>
              <c:numCache>
                <c:formatCode>#,##0</c:formatCode>
                <c:ptCount val="12"/>
              </c:numCache>
            </c:numRef>
          </c:val>
          <c:smooth val="0"/>
        </c:ser>
        <c:ser>
          <c:idx val="14"/>
          <c:order val="14"/>
          <c:tx>
            <c:strRef>
              <c:f>'CONSO ELECTRICITE'!$AH$4</c:f>
              <c:strCache>
                <c:ptCount val="1"/>
                <c:pt idx="0">
                  <c:v>14</c:v>
                </c:pt>
              </c:strCache>
            </c:strRef>
          </c:tx>
          <c:marker>
            <c:symbol val="none"/>
          </c:marker>
          <c:cat>
            <c:strRef>
              <c:f>'CONSO ELECTRICITE'!$S$5:$S$16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ELECTRICITE'!$AH$5:$AH$16</c:f>
              <c:numCache>
                <c:formatCode>#,##0</c:formatCode>
                <c:ptCount val="12"/>
              </c:numCache>
            </c:numRef>
          </c:val>
          <c:smooth val="0"/>
        </c:ser>
        <c:dLbls>
          <c:showLegendKey val="0"/>
          <c:showVal val="0"/>
          <c:showCatName val="0"/>
          <c:showSerName val="0"/>
          <c:showPercent val="0"/>
          <c:showBubbleSize val="0"/>
        </c:dLbls>
        <c:marker val="1"/>
        <c:smooth val="0"/>
        <c:axId val="209856000"/>
        <c:axId val="209857536"/>
      </c:lineChart>
      <c:catAx>
        <c:axId val="209856000"/>
        <c:scaling>
          <c:orientation val="minMax"/>
        </c:scaling>
        <c:delete val="0"/>
        <c:axPos val="b"/>
        <c:majorTickMark val="none"/>
        <c:minorTickMark val="none"/>
        <c:tickLblPos val="nextTo"/>
        <c:crossAx val="209857536"/>
        <c:crosses val="autoZero"/>
        <c:auto val="1"/>
        <c:lblAlgn val="ctr"/>
        <c:lblOffset val="100"/>
        <c:noMultiLvlLbl val="0"/>
      </c:catAx>
      <c:valAx>
        <c:axId val="209857536"/>
        <c:scaling>
          <c:orientation val="minMax"/>
          <c:min val="0"/>
        </c:scaling>
        <c:delete val="0"/>
        <c:axPos val="l"/>
        <c:majorGridlines/>
        <c:numFmt formatCode="#,##0" sourceLinked="1"/>
        <c:majorTickMark val="none"/>
        <c:minorTickMark val="none"/>
        <c:tickLblPos val="nextTo"/>
        <c:crossAx val="2098560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Coût électricité mensuel - €HTVA (Facture)</a:t>
            </a:r>
            <a:endParaRPr lang="fr-FR">
              <a:effectLst/>
            </a:endParaRPr>
          </a:p>
        </c:rich>
      </c:tx>
      <c:layout/>
      <c:overlay val="0"/>
    </c:title>
    <c:autoTitleDeleted val="0"/>
    <c:plotArea>
      <c:layout/>
      <c:lineChart>
        <c:grouping val="standard"/>
        <c:varyColors val="0"/>
        <c:ser>
          <c:idx val="0"/>
          <c:order val="0"/>
          <c:tx>
            <c:strRef>
              <c:f>'CONSO ELECTRICITE'!$AK$4</c:f>
              <c:strCache>
                <c:ptCount val="1"/>
                <c:pt idx="0">
                  <c:v>0</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ELECTRICITE'!$AK$5:$AK$16</c:f>
              <c:numCache>
                <c:formatCode>#,##0</c:formatCode>
                <c:ptCount val="12"/>
              </c:numCache>
            </c:numRef>
          </c:val>
          <c:smooth val="0"/>
        </c:ser>
        <c:ser>
          <c:idx val="1"/>
          <c:order val="1"/>
          <c:tx>
            <c:strRef>
              <c:f>'CONSO ELECTRICITE'!$AL$4</c:f>
              <c:strCache>
                <c:ptCount val="1"/>
                <c:pt idx="0">
                  <c:v>1</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ELECTRICITE'!$AL$5:$AL$16</c:f>
              <c:numCache>
                <c:formatCode>#,##0</c:formatCode>
                <c:ptCount val="12"/>
              </c:numCache>
            </c:numRef>
          </c:val>
          <c:smooth val="0"/>
        </c:ser>
        <c:ser>
          <c:idx val="2"/>
          <c:order val="2"/>
          <c:tx>
            <c:strRef>
              <c:f>'CONSO ELECTRICITE'!$AM$4</c:f>
              <c:strCache>
                <c:ptCount val="1"/>
                <c:pt idx="0">
                  <c:v>2</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ELECTRICITE'!$AM$5:$AM$16</c:f>
              <c:numCache>
                <c:formatCode>#,##0</c:formatCode>
                <c:ptCount val="12"/>
              </c:numCache>
            </c:numRef>
          </c:val>
          <c:smooth val="0"/>
        </c:ser>
        <c:ser>
          <c:idx val="3"/>
          <c:order val="3"/>
          <c:tx>
            <c:strRef>
              <c:f>'CONSO ELECTRICITE'!$AN$4</c:f>
              <c:strCache>
                <c:ptCount val="1"/>
                <c:pt idx="0">
                  <c:v>3</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ELECTRICITE'!$AN$5:$AN$16</c:f>
              <c:numCache>
                <c:formatCode>#,##0</c:formatCode>
                <c:ptCount val="12"/>
              </c:numCache>
            </c:numRef>
          </c:val>
          <c:smooth val="0"/>
        </c:ser>
        <c:ser>
          <c:idx val="4"/>
          <c:order val="4"/>
          <c:tx>
            <c:strRef>
              <c:f>'CONSO ELECTRICITE'!$AO$4</c:f>
              <c:strCache>
                <c:ptCount val="1"/>
                <c:pt idx="0">
                  <c:v>4</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ELECTRICITE'!$AO$5:$AO$16</c:f>
              <c:numCache>
                <c:formatCode>#,##0</c:formatCode>
                <c:ptCount val="12"/>
              </c:numCache>
            </c:numRef>
          </c:val>
          <c:smooth val="0"/>
        </c:ser>
        <c:ser>
          <c:idx val="5"/>
          <c:order val="5"/>
          <c:tx>
            <c:strRef>
              <c:f>'CONSO ELECTRICITE'!$AP$4</c:f>
              <c:strCache>
                <c:ptCount val="1"/>
                <c:pt idx="0">
                  <c:v>5</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ELECTRICITE'!$AP$5:$AP$16</c:f>
              <c:numCache>
                <c:formatCode>#,##0</c:formatCode>
                <c:ptCount val="12"/>
              </c:numCache>
            </c:numRef>
          </c:val>
          <c:smooth val="0"/>
        </c:ser>
        <c:ser>
          <c:idx val="6"/>
          <c:order val="6"/>
          <c:tx>
            <c:strRef>
              <c:f>'CONSO ELECTRICITE'!$AQ$4</c:f>
              <c:strCache>
                <c:ptCount val="1"/>
                <c:pt idx="0">
                  <c:v>6</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ELECTRICITE'!$AQ$5:$AQ$16</c:f>
              <c:numCache>
                <c:formatCode>#,##0</c:formatCode>
                <c:ptCount val="12"/>
              </c:numCache>
            </c:numRef>
          </c:val>
          <c:smooth val="0"/>
        </c:ser>
        <c:ser>
          <c:idx val="7"/>
          <c:order val="7"/>
          <c:tx>
            <c:strRef>
              <c:f>'CONSO ELECTRICITE'!$AR$4</c:f>
              <c:strCache>
                <c:ptCount val="1"/>
                <c:pt idx="0">
                  <c:v>7</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ELECTRICITE'!$AR$5:$AR$16</c:f>
              <c:numCache>
                <c:formatCode>#,##0</c:formatCode>
                <c:ptCount val="12"/>
              </c:numCache>
            </c:numRef>
          </c:val>
          <c:smooth val="0"/>
        </c:ser>
        <c:ser>
          <c:idx val="8"/>
          <c:order val="8"/>
          <c:tx>
            <c:strRef>
              <c:f>'CONSO ELECTRICITE'!$AS$4</c:f>
              <c:strCache>
                <c:ptCount val="1"/>
                <c:pt idx="0">
                  <c:v>8</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ELECTRICITE'!$AS$5:$AS$16</c:f>
              <c:numCache>
                <c:formatCode>#,##0</c:formatCode>
                <c:ptCount val="12"/>
              </c:numCache>
            </c:numRef>
          </c:val>
          <c:smooth val="0"/>
        </c:ser>
        <c:ser>
          <c:idx val="9"/>
          <c:order val="9"/>
          <c:tx>
            <c:strRef>
              <c:f>'CONSO ELECTRICITE'!$AT$4</c:f>
              <c:strCache>
                <c:ptCount val="1"/>
                <c:pt idx="0">
                  <c:v>9</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ELECTRICITE'!$AT$5:$AT$16</c:f>
              <c:numCache>
                <c:formatCode>#,##0</c:formatCode>
                <c:ptCount val="12"/>
              </c:numCache>
            </c:numRef>
          </c:val>
          <c:smooth val="0"/>
        </c:ser>
        <c:ser>
          <c:idx val="10"/>
          <c:order val="10"/>
          <c:tx>
            <c:strRef>
              <c:f>'CONSO ELECTRICITE'!$AU$4</c:f>
              <c:strCache>
                <c:ptCount val="1"/>
                <c:pt idx="0">
                  <c:v>10</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ELECTRICITE'!$AU$5:$AU$16</c:f>
              <c:numCache>
                <c:formatCode>#,##0</c:formatCode>
                <c:ptCount val="12"/>
              </c:numCache>
            </c:numRef>
          </c:val>
          <c:smooth val="0"/>
        </c:ser>
        <c:ser>
          <c:idx val="11"/>
          <c:order val="11"/>
          <c:tx>
            <c:strRef>
              <c:f>'CONSO ELECTRICITE'!$AV$4</c:f>
              <c:strCache>
                <c:ptCount val="1"/>
                <c:pt idx="0">
                  <c:v>11</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ELECTRICITE'!$AV$5:$AV$16</c:f>
              <c:numCache>
                <c:formatCode>#,##0</c:formatCode>
                <c:ptCount val="12"/>
              </c:numCache>
            </c:numRef>
          </c:val>
          <c:smooth val="0"/>
        </c:ser>
        <c:ser>
          <c:idx val="12"/>
          <c:order val="12"/>
          <c:tx>
            <c:strRef>
              <c:f>'CONSO ELECTRICITE'!$AW$4</c:f>
              <c:strCache>
                <c:ptCount val="1"/>
                <c:pt idx="0">
                  <c:v>12</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ELECTRICITE'!$AW$5:$AW$16</c:f>
              <c:numCache>
                <c:formatCode>#,##0</c:formatCode>
                <c:ptCount val="12"/>
              </c:numCache>
            </c:numRef>
          </c:val>
          <c:smooth val="0"/>
        </c:ser>
        <c:ser>
          <c:idx val="13"/>
          <c:order val="13"/>
          <c:tx>
            <c:strRef>
              <c:f>'CONSO ELECTRICITE'!$AX$4</c:f>
              <c:strCache>
                <c:ptCount val="1"/>
                <c:pt idx="0">
                  <c:v>13</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ELECTRICITE'!$AX$5:$AX$16</c:f>
              <c:numCache>
                <c:formatCode>#,##0</c:formatCode>
                <c:ptCount val="12"/>
              </c:numCache>
            </c:numRef>
          </c:val>
          <c:smooth val="0"/>
        </c:ser>
        <c:ser>
          <c:idx val="14"/>
          <c:order val="14"/>
          <c:tx>
            <c:strRef>
              <c:f>'CONSO ELECTRICITE'!$AY$4</c:f>
              <c:strCache>
                <c:ptCount val="1"/>
                <c:pt idx="0">
                  <c:v>14</c:v>
                </c:pt>
              </c:strCache>
            </c:strRef>
          </c:tx>
          <c:marker>
            <c:symbol val="none"/>
          </c:marker>
          <c:cat>
            <c:strRef>
              <c:f>'CONSO ELECTRICITE'!$AJ$5:$AJ$16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ELECTRICITE'!$AY$5:$AY$16</c:f>
              <c:numCache>
                <c:formatCode>#,##0</c:formatCode>
                <c:ptCount val="12"/>
              </c:numCache>
            </c:numRef>
          </c:val>
          <c:smooth val="0"/>
        </c:ser>
        <c:dLbls>
          <c:showLegendKey val="0"/>
          <c:showVal val="0"/>
          <c:showCatName val="0"/>
          <c:showSerName val="0"/>
          <c:showPercent val="0"/>
          <c:showBubbleSize val="0"/>
        </c:dLbls>
        <c:marker val="1"/>
        <c:smooth val="0"/>
        <c:axId val="209930880"/>
        <c:axId val="209940864"/>
      </c:lineChart>
      <c:catAx>
        <c:axId val="209930880"/>
        <c:scaling>
          <c:orientation val="minMax"/>
        </c:scaling>
        <c:delete val="0"/>
        <c:axPos val="b"/>
        <c:majorTickMark val="none"/>
        <c:minorTickMark val="none"/>
        <c:tickLblPos val="nextTo"/>
        <c:crossAx val="209940864"/>
        <c:crosses val="autoZero"/>
        <c:auto val="1"/>
        <c:lblAlgn val="ctr"/>
        <c:lblOffset val="100"/>
        <c:noMultiLvlLbl val="0"/>
      </c:catAx>
      <c:valAx>
        <c:axId val="209940864"/>
        <c:scaling>
          <c:orientation val="minMax"/>
          <c:min val="0"/>
        </c:scaling>
        <c:delete val="0"/>
        <c:axPos val="l"/>
        <c:majorGridlines/>
        <c:numFmt formatCode="#,##0" sourceLinked="1"/>
        <c:majorTickMark val="none"/>
        <c:minorTickMark val="none"/>
        <c:tickLblPos val="nextTo"/>
        <c:crossAx val="2099308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b="1" i="0" baseline="0">
                <a:effectLst/>
              </a:rPr>
              <a:t>Consommation électrique annuelle - kWh (Relevé)</a:t>
            </a:r>
            <a:endParaRPr lang="fr-FR" sz="1400">
              <a:effectLst/>
            </a:endParaRPr>
          </a:p>
        </c:rich>
      </c:tx>
      <c:overlay val="0"/>
    </c:title>
    <c:autoTitleDeleted val="0"/>
    <c:plotArea>
      <c:layout/>
      <c:barChart>
        <c:barDir val="col"/>
        <c:grouping val="clustered"/>
        <c:varyColors val="0"/>
        <c:ser>
          <c:idx val="0"/>
          <c:order val="0"/>
          <c:tx>
            <c:strRef>
              <c:f>'CONSO ELECTRICITE'!$C$4</c:f>
              <c:strCache>
                <c:ptCount val="1"/>
                <c:pt idx="0">
                  <c:v>0</c:v>
                </c:pt>
              </c:strCache>
            </c:strRef>
          </c:tx>
          <c:invertIfNegative val="0"/>
          <c:cat>
            <c:strRef>
              <c:f>'CONSO ELECTRICITE'!$B$18</c:f>
              <c:strCache>
                <c:ptCount val="1"/>
                <c:pt idx="0">
                  <c:v>TOTAL</c:v>
                </c:pt>
              </c:strCache>
            </c:strRef>
          </c:cat>
          <c:val>
            <c:numRef>
              <c:f>'CONSO ELECTRICITE'!$C$18</c:f>
              <c:numCache>
                <c:formatCode>#,##0</c:formatCode>
                <c:ptCount val="1"/>
                <c:pt idx="0">
                  <c:v>0</c:v>
                </c:pt>
              </c:numCache>
            </c:numRef>
          </c:val>
        </c:ser>
        <c:ser>
          <c:idx val="1"/>
          <c:order val="1"/>
          <c:tx>
            <c:strRef>
              <c:f>'CONSO ELECTRICITE'!$D$4</c:f>
              <c:strCache>
                <c:ptCount val="1"/>
                <c:pt idx="0">
                  <c:v>1</c:v>
                </c:pt>
              </c:strCache>
            </c:strRef>
          </c:tx>
          <c:invertIfNegative val="0"/>
          <c:cat>
            <c:strRef>
              <c:f>'CONSO ELECTRICITE'!$B$18</c:f>
              <c:strCache>
                <c:ptCount val="1"/>
                <c:pt idx="0">
                  <c:v>TOTAL</c:v>
                </c:pt>
              </c:strCache>
            </c:strRef>
          </c:cat>
          <c:val>
            <c:numRef>
              <c:f>'CONSO ELECTRICITE'!$D$18</c:f>
              <c:numCache>
                <c:formatCode>#,##0</c:formatCode>
                <c:ptCount val="1"/>
                <c:pt idx="0">
                  <c:v>0</c:v>
                </c:pt>
              </c:numCache>
            </c:numRef>
          </c:val>
        </c:ser>
        <c:ser>
          <c:idx val="2"/>
          <c:order val="2"/>
          <c:tx>
            <c:strRef>
              <c:f>'CONSO ELECTRICITE'!$E$4</c:f>
              <c:strCache>
                <c:ptCount val="1"/>
                <c:pt idx="0">
                  <c:v>2</c:v>
                </c:pt>
              </c:strCache>
            </c:strRef>
          </c:tx>
          <c:invertIfNegative val="0"/>
          <c:cat>
            <c:strRef>
              <c:f>'CONSO ELECTRICITE'!$B$18</c:f>
              <c:strCache>
                <c:ptCount val="1"/>
                <c:pt idx="0">
                  <c:v>TOTAL</c:v>
                </c:pt>
              </c:strCache>
            </c:strRef>
          </c:cat>
          <c:val>
            <c:numRef>
              <c:f>'CONSO ELECTRICITE'!$E$18</c:f>
              <c:numCache>
                <c:formatCode>#,##0</c:formatCode>
                <c:ptCount val="1"/>
                <c:pt idx="0">
                  <c:v>0</c:v>
                </c:pt>
              </c:numCache>
            </c:numRef>
          </c:val>
        </c:ser>
        <c:ser>
          <c:idx val="3"/>
          <c:order val="3"/>
          <c:tx>
            <c:strRef>
              <c:f>'CONSO ELECTRICITE'!$F$4</c:f>
              <c:strCache>
                <c:ptCount val="1"/>
                <c:pt idx="0">
                  <c:v>3</c:v>
                </c:pt>
              </c:strCache>
            </c:strRef>
          </c:tx>
          <c:invertIfNegative val="0"/>
          <c:cat>
            <c:strRef>
              <c:f>'CONSO ELECTRICITE'!$B$18</c:f>
              <c:strCache>
                <c:ptCount val="1"/>
                <c:pt idx="0">
                  <c:v>TOTAL</c:v>
                </c:pt>
              </c:strCache>
            </c:strRef>
          </c:cat>
          <c:val>
            <c:numRef>
              <c:f>'CONSO ELECTRICITE'!$F$18</c:f>
              <c:numCache>
                <c:formatCode>#,##0</c:formatCode>
                <c:ptCount val="1"/>
                <c:pt idx="0">
                  <c:v>0</c:v>
                </c:pt>
              </c:numCache>
            </c:numRef>
          </c:val>
        </c:ser>
        <c:ser>
          <c:idx val="4"/>
          <c:order val="4"/>
          <c:tx>
            <c:strRef>
              <c:f>'CONSO ELECTRICITE'!$G$4</c:f>
              <c:strCache>
                <c:ptCount val="1"/>
                <c:pt idx="0">
                  <c:v>4</c:v>
                </c:pt>
              </c:strCache>
            </c:strRef>
          </c:tx>
          <c:invertIfNegative val="0"/>
          <c:cat>
            <c:strRef>
              <c:f>'CONSO ELECTRICITE'!$B$18</c:f>
              <c:strCache>
                <c:ptCount val="1"/>
                <c:pt idx="0">
                  <c:v>TOTAL</c:v>
                </c:pt>
              </c:strCache>
            </c:strRef>
          </c:cat>
          <c:val>
            <c:numRef>
              <c:f>'CONSO ELECTRICITE'!$G$18</c:f>
              <c:numCache>
                <c:formatCode>#,##0</c:formatCode>
                <c:ptCount val="1"/>
                <c:pt idx="0">
                  <c:v>0</c:v>
                </c:pt>
              </c:numCache>
            </c:numRef>
          </c:val>
        </c:ser>
        <c:ser>
          <c:idx val="5"/>
          <c:order val="5"/>
          <c:tx>
            <c:strRef>
              <c:f>'CONSO ELECTRICITE'!$H$4</c:f>
              <c:strCache>
                <c:ptCount val="1"/>
                <c:pt idx="0">
                  <c:v>5</c:v>
                </c:pt>
              </c:strCache>
            </c:strRef>
          </c:tx>
          <c:invertIfNegative val="0"/>
          <c:cat>
            <c:strRef>
              <c:f>'CONSO ELECTRICITE'!$B$18</c:f>
              <c:strCache>
                <c:ptCount val="1"/>
                <c:pt idx="0">
                  <c:v>TOTAL</c:v>
                </c:pt>
              </c:strCache>
            </c:strRef>
          </c:cat>
          <c:val>
            <c:numRef>
              <c:f>'CONSO ELECTRICITE'!$H$18</c:f>
              <c:numCache>
                <c:formatCode>#,##0</c:formatCode>
                <c:ptCount val="1"/>
                <c:pt idx="0">
                  <c:v>0</c:v>
                </c:pt>
              </c:numCache>
            </c:numRef>
          </c:val>
        </c:ser>
        <c:ser>
          <c:idx val="6"/>
          <c:order val="6"/>
          <c:tx>
            <c:strRef>
              <c:f>'CONSO ELECTRICITE'!$I$4</c:f>
              <c:strCache>
                <c:ptCount val="1"/>
                <c:pt idx="0">
                  <c:v>6</c:v>
                </c:pt>
              </c:strCache>
            </c:strRef>
          </c:tx>
          <c:invertIfNegative val="0"/>
          <c:cat>
            <c:strRef>
              <c:f>'CONSO ELECTRICITE'!$B$18</c:f>
              <c:strCache>
                <c:ptCount val="1"/>
                <c:pt idx="0">
                  <c:v>TOTAL</c:v>
                </c:pt>
              </c:strCache>
            </c:strRef>
          </c:cat>
          <c:val>
            <c:numRef>
              <c:f>'CONSO ELECTRICITE'!$I$18</c:f>
              <c:numCache>
                <c:formatCode>#,##0</c:formatCode>
                <c:ptCount val="1"/>
                <c:pt idx="0">
                  <c:v>0</c:v>
                </c:pt>
              </c:numCache>
            </c:numRef>
          </c:val>
        </c:ser>
        <c:ser>
          <c:idx val="7"/>
          <c:order val="7"/>
          <c:tx>
            <c:strRef>
              <c:f>'CONSO ELECTRICITE'!$J$4</c:f>
              <c:strCache>
                <c:ptCount val="1"/>
                <c:pt idx="0">
                  <c:v>7</c:v>
                </c:pt>
              </c:strCache>
            </c:strRef>
          </c:tx>
          <c:invertIfNegative val="0"/>
          <c:cat>
            <c:strRef>
              <c:f>'CONSO ELECTRICITE'!$B$18</c:f>
              <c:strCache>
                <c:ptCount val="1"/>
                <c:pt idx="0">
                  <c:v>TOTAL</c:v>
                </c:pt>
              </c:strCache>
            </c:strRef>
          </c:cat>
          <c:val>
            <c:numRef>
              <c:f>'CONSO ELECTRICITE'!$J$18</c:f>
              <c:numCache>
                <c:formatCode>#,##0</c:formatCode>
                <c:ptCount val="1"/>
                <c:pt idx="0">
                  <c:v>0</c:v>
                </c:pt>
              </c:numCache>
            </c:numRef>
          </c:val>
        </c:ser>
        <c:ser>
          <c:idx val="8"/>
          <c:order val="8"/>
          <c:tx>
            <c:strRef>
              <c:f>'CONSO ELECTRICITE'!$K$4</c:f>
              <c:strCache>
                <c:ptCount val="1"/>
                <c:pt idx="0">
                  <c:v>8</c:v>
                </c:pt>
              </c:strCache>
            </c:strRef>
          </c:tx>
          <c:invertIfNegative val="0"/>
          <c:cat>
            <c:strRef>
              <c:f>'CONSO ELECTRICITE'!$B$18</c:f>
              <c:strCache>
                <c:ptCount val="1"/>
                <c:pt idx="0">
                  <c:v>TOTAL</c:v>
                </c:pt>
              </c:strCache>
            </c:strRef>
          </c:cat>
          <c:val>
            <c:numRef>
              <c:f>'CONSO ELECTRICITE'!$K$18</c:f>
              <c:numCache>
                <c:formatCode>#,##0</c:formatCode>
                <c:ptCount val="1"/>
                <c:pt idx="0">
                  <c:v>0</c:v>
                </c:pt>
              </c:numCache>
            </c:numRef>
          </c:val>
        </c:ser>
        <c:ser>
          <c:idx val="9"/>
          <c:order val="9"/>
          <c:tx>
            <c:strRef>
              <c:f>'CONSO ELECTRICITE'!$L$4</c:f>
              <c:strCache>
                <c:ptCount val="1"/>
                <c:pt idx="0">
                  <c:v>9</c:v>
                </c:pt>
              </c:strCache>
            </c:strRef>
          </c:tx>
          <c:invertIfNegative val="0"/>
          <c:cat>
            <c:strRef>
              <c:f>'CONSO ELECTRICITE'!$B$18</c:f>
              <c:strCache>
                <c:ptCount val="1"/>
                <c:pt idx="0">
                  <c:v>TOTAL</c:v>
                </c:pt>
              </c:strCache>
            </c:strRef>
          </c:cat>
          <c:val>
            <c:numRef>
              <c:f>'CONSO ELECTRICITE'!$L$18</c:f>
              <c:numCache>
                <c:formatCode>#,##0</c:formatCode>
                <c:ptCount val="1"/>
                <c:pt idx="0">
                  <c:v>0</c:v>
                </c:pt>
              </c:numCache>
            </c:numRef>
          </c:val>
        </c:ser>
        <c:ser>
          <c:idx val="10"/>
          <c:order val="10"/>
          <c:tx>
            <c:strRef>
              <c:f>'CONSO ELECTRICITE'!$M$4</c:f>
              <c:strCache>
                <c:ptCount val="1"/>
                <c:pt idx="0">
                  <c:v>10</c:v>
                </c:pt>
              </c:strCache>
            </c:strRef>
          </c:tx>
          <c:invertIfNegative val="0"/>
          <c:cat>
            <c:strRef>
              <c:f>'CONSO ELECTRICITE'!$B$18</c:f>
              <c:strCache>
                <c:ptCount val="1"/>
                <c:pt idx="0">
                  <c:v>TOTAL</c:v>
                </c:pt>
              </c:strCache>
            </c:strRef>
          </c:cat>
          <c:val>
            <c:numRef>
              <c:f>'CONSO ELECTRICITE'!$M$18</c:f>
              <c:numCache>
                <c:formatCode>#,##0</c:formatCode>
                <c:ptCount val="1"/>
                <c:pt idx="0">
                  <c:v>0</c:v>
                </c:pt>
              </c:numCache>
            </c:numRef>
          </c:val>
        </c:ser>
        <c:ser>
          <c:idx val="11"/>
          <c:order val="11"/>
          <c:tx>
            <c:strRef>
              <c:f>'CONSO ELECTRICITE'!$N$4</c:f>
              <c:strCache>
                <c:ptCount val="1"/>
                <c:pt idx="0">
                  <c:v>11</c:v>
                </c:pt>
              </c:strCache>
            </c:strRef>
          </c:tx>
          <c:invertIfNegative val="0"/>
          <c:cat>
            <c:strRef>
              <c:f>'CONSO ELECTRICITE'!$B$18</c:f>
              <c:strCache>
                <c:ptCount val="1"/>
                <c:pt idx="0">
                  <c:v>TOTAL</c:v>
                </c:pt>
              </c:strCache>
            </c:strRef>
          </c:cat>
          <c:val>
            <c:numRef>
              <c:f>'CONSO ELECTRICITE'!$N$18</c:f>
              <c:numCache>
                <c:formatCode>#,##0</c:formatCode>
                <c:ptCount val="1"/>
                <c:pt idx="0">
                  <c:v>0</c:v>
                </c:pt>
              </c:numCache>
            </c:numRef>
          </c:val>
        </c:ser>
        <c:ser>
          <c:idx val="12"/>
          <c:order val="12"/>
          <c:tx>
            <c:strRef>
              <c:f>'CONSO ELECTRICITE'!$O$4</c:f>
              <c:strCache>
                <c:ptCount val="1"/>
                <c:pt idx="0">
                  <c:v>12</c:v>
                </c:pt>
              </c:strCache>
            </c:strRef>
          </c:tx>
          <c:invertIfNegative val="0"/>
          <c:cat>
            <c:strRef>
              <c:f>'CONSO ELECTRICITE'!$B$18</c:f>
              <c:strCache>
                <c:ptCount val="1"/>
                <c:pt idx="0">
                  <c:v>TOTAL</c:v>
                </c:pt>
              </c:strCache>
            </c:strRef>
          </c:cat>
          <c:val>
            <c:numRef>
              <c:f>'CONSO ELECTRICITE'!$O$18</c:f>
              <c:numCache>
                <c:formatCode>#,##0</c:formatCode>
                <c:ptCount val="1"/>
                <c:pt idx="0">
                  <c:v>0</c:v>
                </c:pt>
              </c:numCache>
            </c:numRef>
          </c:val>
        </c:ser>
        <c:ser>
          <c:idx val="13"/>
          <c:order val="13"/>
          <c:tx>
            <c:strRef>
              <c:f>'CONSO ELECTRICITE'!$P$4</c:f>
              <c:strCache>
                <c:ptCount val="1"/>
                <c:pt idx="0">
                  <c:v>13</c:v>
                </c:pt>
              </c:strCache>
            </c:strRef>
          </c:tx>
          <c:invertIfNegative val="0"/>
          <c:cat>
            <c:strRef>
              <c:f>'CONSO ELECTRICITE'!$B$18</c:f>
              <c:strCache>
                <c:ptCount val="1"/>
                <c:pt idx="0">
                  <c:v>TOTAL</c:v>
                </c:pt>
              </c:strCache>
            </c:strRef>
          </c:cat>
          <c:val>
            <c:numRef>
              <c:f>'CONSO ELECTRICITE'!$P$18</c:f>
              <c:numCache>
                <c:formatCode>#,##0</c:formatCode>
                <c:ptCount val="1"/>
                <c:pt idx="0">
                  <c:v>0</c:v>
                </c:pt>
              </c:numCache>
            </c:numRef>
          </c:val>
        </c:ser>
        <c:ser>
          <c:idx val="14"/>
          <c:order val="14"/>
          <c:tx>
            <c:strRef>
              <c:f>'CONSO ELECTRICITE'!$Q$4</c:f>
              <c:strCache>
                <c:ptCount val="1"/>
                <c:pt idx="0">
                  <c:v>14</c:v>
                </c:pt>
              </c:strCache>
            </c:strRef>
          </c:tx>
          <c:invertIfNegative val="0"/>
          <c:cat>
            <c:strRef>
              <c:f>'CONSO ELECTRICITE'!$B$18</c:f>
              <c:strCache>
                <c:ptCount val="1"/>
                <c:pt idx="0">
                  <c:v>TOTAL</c:v>
                </c:pt>
              </c:strCache>
            </c:strRef>
          </c:cat>
          <c:val>
            <c:numRef>
              <c:f>'CONSO ELECTRICITE'!$Q$18</c:f>
              <c:numCache>
                <c:formatCode>#,##0</c:formatCode>
                <c:ptCount val="1"/>
                <c:pt idx="0">
                  <c:v>0</c:v>
                </c:pt>
              </c:numCache>
            </c:numRef>
          </c:val>
        </c:ser>
        <c:dLbls>
          <c:showLegendKey val="0"/>
          <c:showVal val="0"/>
          <c:showCatName val="0"/>
          <c:showSerName val="0"/>
          <c:showPercent val="0"/>
          <c:showBubbleSize val="0"/>
        </c:dLbls>
        <c:gapWidth val="150"/>
        <c:axId val="210010112"/>
        <c:axId val="210011648"/>
      </c:barChart>
      <c:catAx>
        <c:axId val="210010112"/>
        <c:scaling>
          <c:orientation val="minMax"/>
        </c:scaling>
        <c:delete val="1"/>
        <c:axPos val="b"/>
        <c:majorTickMark val="none"/>
        <c:minorTickMark val="none"/>
        <c:tickLblPos val="nextTo"/>
        <c:crossAx val="210011648"/>
        <c:crosses val="autoZero"/>
        <c:auto val="1"/>
        <c:lblAlgn val="ctr"/>
        <c:lblOffset val="100"/>
        <c:noMultiLvlLbl val="0"/>
      </c:catAx>
      <c:valAx>
        <c:axId val="210011648"/>
        <c:scaling>
          <c:orientation val="minMax"/>
          <c:min val="0"/>
        </c:scaling>
        <c:delete val="0"/>
        <c:axPos val="l"/>
        <c:majorGridlines/>
        <c:numFmt formatCode="#,##0" sourceLinked="1"/>
        <c:majorTickMark val="none"/>
        <c:minorTickMark val="none"/>
        <c:tickLblPos val="nextTo"/>
        <c:crossAx val="210010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b="1" i="0" baseline="0">
                <a:effectLst/>
              </a:rPr>
              <a:t>Consommation électrique annuelle - kWh (Facture)</a:t>
            </a:r>
            <a:endParaRPr lang="fr-FR" sz="1600">
              <a:effectLst/>
            </a:endParaRPr>
          </a:p>
        </c:rich>
      </c:tx>
      <c:overlay val="0"/>
    </c:title>
    <c:autoTitleDeleted val="0"/>
    <c:plotArea>
      <c:layout/>
      <c:barChart>
        <c:barDir val="col"/>
        <c:grouping val="clustered"/>
        <c:varyColors val="0"/>
        <c:ser>
          <c:idx val="0"/>
          <c:order val="0"/>
          <c:tx>
            <c:strRef>
              <c:f>'CONSO ELECTRICITE'!$T$4</c:f>
              <c:strCache>
                <c:ptCount val="1"/>
                <c:pt idx="0">
                  <c:v>0</c:v>
                </c:pt>
              </c:strCache>
            </c:strRef>
          </c:tx>
          <c:invertIfNegative val="0"/>
          <c:cat>
            <c:strRef>
              <c:f>'CONSO ELECTRICITE'!$S$18</c:f>
              <c:strCache>
                <c:ptCount val="1"/>
                <c:pt idx="0">
                  <c:v>TOTAL</c:v>
                </c:pt>
              </c:strCache>
            </c:strRef>
          </c:cat>
          <c:val>
            <c:numRef>
              <c:f>'CONSO ELECTRICITE'!$T$18</c:f>
              <c:numCache>
                <c:formatCode>#,##0</c:formatCode>
                <c:ptCount val="1"/>
                <c:pt idx="0">
                  <c:v>0</c:v>
                </c:pt>
              </c:numCache>
            </c:numRef>
          </c:val>
        </c:ser>
        <c:ser>
          <c:idx val="1"/>
          <c:order val="1"/>
          <c:tx>
            <c:strRef>
              <c:f>'CONSO ELECTRICITE'!$U$4</c:f>
              <c:strCache>
                <c:ptCount val="1"/>
                <c:pt idx="0">
                  <c:v>1</c:v>
                </c:pt>
              </c:strCache>
            </c:strRef>
          </c:tx>
          <c:invertIfNegative val="0"/>
          <c:cat>
            <c:strRef>
              <c:f>'CONSO ELECTRICITE'!$S$18</c:f>
              <c:strCache>
                <c:ptCount val="1"/>
                <c:pt idx="0">
                  <c:v>TOTAL</c:v>
                </c:pt>
              </c:strCache>
            </c:strRef>
          </c:cat>
          <c:val>
            <c:numRef>
              <c:f>'CONSO ELECTRICITE'!$U$18</c:f>
              <c:numCache>
                <c:formatCode>#,##0</c:formatCode>
                <c:ptCount val="1"/>
                <c:pt idx="0">
                  <c:v>0</c:v>
                </c:pt>
              </c:numCache>
            </c:numRef>
          </c:val>
        </c:ser>
        <c:ser>
          <c:idx val="2"/>
          <c:order val="2"/>
          <c:tx>
            <c:strRef>
              <c:f>'CONSO ELECTRICITE'!$V$4</c:f>
              <c:strCache>
                <c:ptCount val="1"/>
                <c:pt idx="0">
                  <c:v>2</c:v>
                </c:pt>
              </c:strCache>
            </c:strRef>
          </c:tx>
          <c:invertIfNegative val="0"/>
          <c:cat>
            <c:strRef>
              <c:f>'CONSO ELECTRICITE'!$S$18</c:f>
              <c:strCache>
                <c:ptCount val="1"/>
                <c:pt idx="0">
                  <c:v>TOTAL</c:v>
                </c:pt>
              </c:strCache>
            </c:strRef>
          </c:cat>
          <c:val>
            <c:numRef>
              <c:f>'CONSO ELECTRICITE'!$V$18</c:f>
              <c:numCache>
                <c:formatCode>#,##0</c:formatCode>
                <c:ptCount val="1"/>
                <c:pt idx="0">
                  <c:v>0</c:v>
                </c:pt>
              </c:numCache>
            </c:numRef>
          </c:val>
        </c:ser>
        <c:ser>
          <c:idx val="3"/>
          <c:order val="3"/>
          <c:tx>
            <c:strRef>
              <c:f>'CONSO ELECTRICITE'!$W$4</c:f>
              <c:strCache>
                <c:ptCount val="1"/>
                <c:pt idx="0">
                  <c:v>3</c:v>
                </c:pt>
              </c:strCache>
            </c:strRef>
          </c:tx>
          <c:invertIfNegative val="0"/>
          <c:cat>
            <c:strRef>
              <c:f>'CONSO ELECTRICITE'!$S$18</c:f>
              <c:strCache>
                <c:ptCount val="1"/>
                <c:pt idx="0">
                  <c:v>TOTAL</c:v>
                </c:pt>
              </c:strCache>
            </c:strRef>
          </c:cat>
          <c:val>
            <c:numRef>
              <c:f>'CONSO ELECTRICITE'!$W$18</c:f>
              <c:numCache>
                <c:formatCode>#,##0</c:formatCode>
                <c:ptCount val="1"/>
                <c:pt idx="0">
                  <c:v>0</c:v>
                </c:pt>
              </c:numCache>
            </c:numRef>
          </c:val>
        </c:ser>
        <c:ser>
          <c:idx val="4"/>
          <c:order val="4"/>
          <c:tx>
            <c:strRef>
              <c:f>'CONSO ELECTRICITE'!$X$4</c:f>
              <c:strCache>
                <c:ptCount val="1"/>
                <c:pt idx="0">
                  <c:v>4</c:v>
                </c:pt>
              </c:strCache>
            </c:strRef>
          </c:tx>
          <c:invertIfNegative val="0"/>
          <c:cat>
            <c:strRef>
              <c:f>'CONSO ELECTRICITE'!$S$18</c:f>
              <c:strCache>
                <c:ptCount val="1"/>
                <c:pt idx="0">
                  <c:v>TOTAL</c:v>
                </c:pt>
              </c:strCache>
            </c:strRef>
          </c:cat>
          <c:val>
            <c:numRef>
              <c:f>'CONSO ELECTRICITE'!$X$18</c:f>
              <c:numCache>
                <c:formatCode>#,##0</c:formatCode>
                <c:ptCount val="1"/>
                <c:pt idx="0">
                  <c:v>0</c:v>
                </c:pt>
              </c:numCache>
            </c:numRef>
          </c:val>
        </c:ser>
        <c:ser>
          <c:idx val="5"/>
          <c:order val="5"/>
          <c:tx>
            <c:strRef>
              <c:f>'CONSO ELECTRICITE'!$Y$4</c:f>
              <c:strCache>
                <c:ptCount val="1"/>
                <c:pt idx="0">
                  <c:v>5</c:v>
                </c:pt>
              </c:strCache>
            </c:strRef>
          </c:tx>
          <c:invertIfNegative val="0"/>
          <c:cat>
            <c:strRef>
              <c:f>'CONSO ELECTRICITE'!$S$18</c:f>
              <c:strCache>
                <c:ptCount val="1"/>
                <c:pt idx="0">
                  <c:v>TOTAL</c:v>
                </c:pt>
              </c:strCache>
            </c:strRef>
          </c:cat>
          <c:val>
            <c:numRef>
              <c:f>'CONSO ELECTRICITE'!$Y$18</c:f>
              <c:numCache>
                <c:formatCode>#,##0</c:formatCode>
                <c:ptCount val="1"/>
                <c:pt idx="0">
                  <c:v>0</c:v>
                </c:pt>
              </c:numCache>
            </c:numRef>
          </c:val>
        </c:ser>
        <c:ser>
          <c:idx val="6"/>
          <c:order val="6"/>
          <c:tx>
            <c:strRef>
              <c:f>'CONSO ELECTRICITE'!$Z$4</c:f>
              <c:strCache>
                <c:ptCount val="1"/>
                <c:pt idx="0">
                  <c:v>6</c:v>
                </c:pt>
              </c:strCache>
            </c:strRef>
          </c:tx>
          <c:invertIfNegative val="0"/>
          <c:cat>
            <c:strRef>
              <c:f>'CONSO ELECTRICITE'!$S$18</c:f>
              <c:strCache>
                <c:ptCount val="1"/>
                <c:pt idx="0">
                  <c:v>TOTAL</c:v>
                </c:pt>
              </c:strCache>
            </c:strRef>
          </c:cat>
          <c:val>
            <c:numRef>
              <c:f>'CONSO ELECTRICITE'!$Z$18</c:f>
              <c:numCache>
                <c:formatCode>#,##0</c:formatCode>
                <c:ptCount val="1"/>
                <c:pt idx="0">
                  <c:v>0</c:v>
                </c:pt>
              </c:numCache>
            </c:numRef>
          </c:val>
        </c:ser>
        <c:ser>
          <c:idx val="7"/>
          <c:order val="7"/>
          <c:tx>
            <c:strRef>
              <c:f>'CONSO ELECTRICITE'!$AA$4</c:f>
              <c:strCache>
                <c:ptCount val="1"/>
                <c:pt idx="0">
                  <c:v>7</c:v>
                </c:pt>
              </c:strCache>
            </c:strRef>
          </c:tx>
          <c:invertIfNegative val="0"/>
          <c:cat>
            <c:strRef>
              <c:f>'CONSO ELECTRICITE'!$S$18</c:f>
              <c:strCache>
                <c:ptCount val="1"/>
                <c:pt idx="0">
                  <c:v>TOTAL</c:v>
                </c:pt>
              </c:strCache>
            </c:strRef>
          </c:cat>
          <c:val>
            <c:numRef>
              <c:f>'CONSO ELECTRICITE'!$AA$18</c:f>
              <c:numCache>
                <c:formatCode>#,##0</c:formatCode>
                <c:ptCount val="1"/>
                <c:pt idx="0">
                  <c:v>0</c:v>
                </c:pt>
              </c:numCache>
            </c:numRef>
          </c:val>
        </c:ser>
        <c:ser>
          <c:idx val="8"/>
          <c:order val="8"/>
          <c:tx>
            <c:strRef>
              <c:f>'CONSO ELECTRICITE'!$AB$4</c:f>
              <c:strCache>
                <c:ptCount val="1"/>
                <c:pt idx="0">
                  <c:v>8</c:v>
                </c:pt>
              </c:strCache>
            </c:strRef>
          </c:tx>
          <c:invertIfNegative val="0"/>
          <c:cat>
            <c:strRef>
              <c:f>'CONSO ELECTRICITE'!$S$18</c:f>
              <c:strCache>
                <c:ptCount val="1"/>
                <c:pt idx="0">
                  <c:v>TOTAL</c:v>
                </c:pt>
              </c:strCache>
            </c:strRef>
          </c:cat>
          <c:val>
            <c:numRef>
              <c:f>'CONSO ELECTRICITE'!$AB$18</c:f>
              <c:numCache>
                <c:formatCode>#,##0</c:formatCode>
                <c:ptCount val="1"/>
                <c:pt idx="0">
                  <c:v>0</c:v>
                </c:pt>
              </c:numCache>
            </c:numRef>
          </c:val>
        </c:ser>
        <c:ser>
          <c:idx val="9"/>
          <c:order val="9"/>
          <c:tx>
            <c:strRef>
              <c:f>'CONSO ELECTRICITE'!$AC$4</c:f>
              <c:strCache>
                <c:ptCount val="1"/>
                <c:pt idx="0">
                  <c:v>9</c:v>
                </c:pt>
              </c:strCache>
            </c:strRef>
          </c:tx>
          <c:invertIfNegative val="0"/>
          <c:cat>
            <c:strRef>
              <c:f>'CONSO ELECTRICITE'!$S$18</c:f>
              <c:strCache>
                <c:ptCount val="1"/>
                <c:pt idx="0">
                  <c:v>TOTAL</c:v>
                </c:pt>
              </c:strCache>
            </c:strRef>
          </c:cat>
          <c:val>
            <c:numRef>
              <c:f>'CONSO ELECTRICITE'!$AC$18</c:f>
              <c:numCache>
                <c:formatCode>#,##0</c:formatCode>
                <c:ptCount val="1"/>
                <c:pt idx="0">
                  <c:v>0</c:v>
                </c:pt>
              </c:numCache>
            </c:numRef>
          </c:val>
        </c:ser>
        <c:ser>
          <c:idx val="10"/>
          <c:order val="10"/>
          <c:tx>
            <c:strRef>
              <c:f>'CONSO ELECTRICITE'!$AD$4</c:f>
              <c:strCache>
                <c:ptCount val="1"/>
                <c:pt idx="0">
                  <c:v>10</c:v>
                </c:pt>
              </c:strCache>
            </c:strRef>
          </c:tx>
          <c:invertIfNegative val="0"/>
          <c:cat>
            <c:strRef>
              <c:f>'CONSO ELECTRICITE'!$S$18</c:f>
              <c:strCache>
                <c:ptCount val="1"/>
                <c:pt idx="0">
                  <c:v>TOTAL</c:v>
                </c:pt>
              </c:strCache>
            </c:strRef>
          </c:cat>
          <c:val>
            <c:numRef>
              <c:f>'CONSO ELECTRICITE'!$AD$18</c:f>
              <c:numCache>
                <c:formatCode>#,##0</c:formatCode>
                <c:ptCount val="1"/>
                <c:pt idx="0">
                  <c:v>0</c:v>
                </c:pt>
              </c:numCache>
            </c:numRef>
          </c:val>
        </c:ser>
        <c:ser>
          <c:idx val="11"/>
          <c:order val="11"/>
          <c:tx>
            <c:strRef>
              <c:f>'CONSO ELECTRICITE'!$AE$4</c:f>
              <c:strCache>
                <c:ptCount val="1"/>
                <c:pt idx="0">
                  <c:v>11</c:v>
                </c:pt>
              </c:strCache>
            </c:strRef>
          </c:tx>
          <c:invertIfNegative val="0"/>
          <c:cat>
            <c:strRef>
              <c:f>'CONSO ELECTRICITE'!$S$18</c:f>
              <c:strCache>
                <c:ptCount val="1"/>
                <c:pt idx="0">
                  <c:v>TOTAL</c:v>
                </c:pt>
              </c:strCache>
            </c:strRef>
          </c:cat>
          <c:val>
            <c:numRef>
              <c:f>'CONSO ELECTRICITE'!$AE$18</c:f>
              <c:numCache>
                <c:formatCode>#,##0</c:formatCode>
                <c:ptCount val="1"/>
                <c:pt idx="0">
                  <c:v>0</c:v>
                </c:pt>
              </c:numCache>
            </c:numRef>
          </c:val>
        </c:ser>
        <c:ser>
          <c:idx val="12"/>
          <c:order val="12"/>
          <c:tx>
            <c:strRef>
              <c:f>'CONSO ELECTRICITE'!$AF$4</c:f>
              <c:strCache>
                <c:ptCount val="1"/>
                <c:pt idx="0">
                  <c:v>12</c:v>
                </c:pt>
              </c:strCache>
            </c:strRef>
          </c:tx>
          <c:invertIfNegative val="0"/>
          <c:cat>
            <c:strRef>
              <c:f>'CONSO ELECTRICITE'!$S$18</c:f>
              <c:strCache>
                <c:ptCount val="1"/>
                <c:pt idx="0">
                  <c:v>TOTAL</c:v>
                </c:pt>
              </c:strCache>
            </c:strRef>
          </c:cat>
          <c:val>
            <c:numRef>
              <c:f>'CONSO ELECTRICITE'!$AF$18</c:f>
              <c:numCache>
                <c:formatCode>#,##0</c:formatCode>
                <c:ptCount val="1"/>
                <c:pt idx="0">
                  <c:v>0</c:v>
                </c:pt>
              </c:numCache>
            </c:numRef>
          </c:val>
        </c:ser>
        <c:ser>
          <c:idx val="13"/>
          <c:order val="13"/>
          <c:tx>
            <c:strRef>
              <c:f>'CONSO ELECTRICITE'!$AG$4</c:f>
              <c:strCache>
                <c:ptCount val="1"/>
                <c:pt idx="0">
                  <c:v>13</c:v>
                </c:pt>
              </c:strCache>
            </c:strRef>
          </c:tx>
          <c:invertIfNegative val="0"/>
          <c:cat>
            <c:strRef>
              <c:f>'CONSO ELECTRICITE'!$S$18</c:f>
              <c:strCache>
                <c:ptCount val="1"/>
                <c:pt idx="0">
                  <c:v>TOTAL</c:v>
                </c:pt>
              </c:strCache>
            </c:strRef>
          </c:cat>
          <c:val>
            <c:numRef>
              <c:f>'CONSO ELECTRICITE'!$AG$18</c:f>
              <c:numCache>
                <c:formatCode>#,##0</c:formatCode>
                <c:ptCount val="1"/>
                <c:pt idx="0">
                  <c:v>0</c:v>
                </c:pt>
              </c:numCache>
            </c:numRef>
          </c:val>
        </c:ser>
        <c:ser>
          <c:idx val="14"/>
          <c:order val="14"/>
          <c:tx>
            <c:strRef>
              <c:f>'CONSO ELECTRICITE'!$AH$4</c:f>
              <c:strCache>
                <c:ptCount val="1"/>
                <c:pt idx="0">
                  <c:v>14</c:v>
                </c:pt>
              </c:strCache>
            </c:strRef>
          </c:tx>
          <c:invertIfNegative val="0"/>
          <c:cat>
            <c:strRef>
              <c:f>'CONSO ELECTRICITE'!$S$18</c:f>
              <c:strCache>
                <c:ptCount val="1"/>
                <c:pt idx="0">
                  <c:v>TOTAL</c:v>
                </c:pt>
              </c:strCache>
            </c:strRef>
          </c:cat>
          <c:val>
            <c:numRef>
              <c:f>'CONSO ELECTRICITE'!$AH$18</c:f>
              <c:numCache>
                <c:formatCode>#,##0</c:formatCode>
                <c:ptCount val="1"/>
                <c:pt idx="0">
                  <c:v>0</c:v>
                </c:pt>
              </c:numCache>
            </c:numRef>
          </c:val>
        </c:ser>
        <c:dLbls>
          <c:showLegendKey val="0"/>
          <c:showVal val="0"/>
          <c:showCatName val="0"/>
          <c:showSerName val="0"/>
          <c:showPercent val="0"/>
          <c:showBubbleSize val="0"/>
        </c:dLbls>
        <c:gapWidth val="150"/>
        <c:axId val="210408576"/>
        <c:axId val="210410112"/>
      </c:barChart>
      <c:catAx>
        <c:axId val="210408576"/>
        <c:scaling>
          <c:orientation val="minMax"/>
        </c:scaling>
        <c:delete val="1"/>
        <c:axPos val="b"/>
        <c:majorTickMark val="none"/>
        <c:minorTickMark val="none"/>
        <c:tickLblPos val="nextTo"/>
        <c:crossAx val="210410112"/>
        <c:crosses val="autoZero"/>
        <c:auto val="1"/>
        <c:lblAlgn val="ctr"/>
        <c:lblOffset val="100"/>
        <c:noMultiLvlLbl val="0"/>
      </c:catAx>
      <c:valAx>
        <c:axId val="210410112"/>
        <c:scaling>
          <c:orientation val="minMax"/>
          <c:min val="0"/>
        </c:scaling>
        <c:delete val="0"/>
        <c:axPos val="l"/>
        <c:majorGridlines/>
        <c:numFmt formatCode="#,##0" sourceLinked="1"/>
        <c:majorTickMark val="none"/>
        <c:minorTickMark val="none"/>
        <c:tickLblPos val="nextTo"/>
        <c:crossAx val="210408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Consommation</a:t>
            </a:r>
            <a:r>
              <a:rPr lang="fr-FR" sz="1200" baseline="0"/>
              <a:t> thermique </a:t>
            </a:r>
            <a:r>
              <a:rPr lang="fr-FR" sz="1200"/>
              <a:t>mensuelle - kWh (Facture)</a:t>
            </a:r>
          </a:p>
        </c:rich>
      </c:tx>
      <c:layout/>
      <c:overlay val="0"/>
    </c:title>
    <c:autoTitleDeleted val="0"/>
    <c:plotArea>
      <c:layout/>
      <c:lineChart>
        <c:grouping val="standard"/>
        <c:varyColors val="0"/>
        <c:ser>
          <c:idx val="0"/>
          <c:order val="0"/>
          <c:tx>
            <c:strRef>
              <c:f>'CONSO THERMIQUE'!$T$4</c:f>
              <c:strCache>
                <c:ptCount val="1"/>
                <c:pt idx="0">
                  <c:v>0</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THERMIQUE'!$T$5:$T$16</c:f>
              <c:numCache>
                <c:formatCode>#,##0</c:formatCode>
                <c:ptCount val="12"/>
              </c:numCache>
            </c:numRef>
          </c:val>
          <c:smooth val="0"/>
        </c:ser>
        <c:ser>
          <c:idx val="1"/>
          <c:order val="1"/>
          <c:tx>
            <c:strRef>
              <c:f>'CONSO THERMIQUE'!$U$4</c:f>
              <c:strCache>
                <c:ptCount val="1"/>
                <c:pt idx="0">
                  <c:v>1</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THERMIQUE'!$U$5:$U$16</c:f>
              <c:numCache>
                <c:formatCode>#,##0</c:formatCode>
                <c:ptCount val="12"/>
              </c:numCache>
            </c:numRef>
          </c:val>
          <c:smooth val="0"/>
        </c:ser>
        <c:ser>
          <c:idx val="2"/>
          <c:order val="2"/>
          <c:tx>
            <c:strRef>
              <c:f>'CONSO THERMIQUE'!$V$4</c:f>
              <c:strCache>
                <c:ptCount val="1"/>
                <c:pt idx="0">
                  <c:v>2</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THERMIQUE'!$V$5:$V$16</c:f>
              <c:numCache>
                <c:formatCode>#,##0</c:formatCode>
                <c:ptCount val="12"/>
              </c:numCache>
            </c:numRef>
          </c:val>
          <c:smooth val="0"/>
        </c:ser>
        <c:ser>
          <c:idx val="3"/>
          <c:order val="3"/>
          <c:tx>
            <c:strRef>
              <c:f>'CONSO THERMIQUE'!$W$4</c:f>
              <c:strCache>
                <c:ptCount val="1"/>
                <c:pt idx="0">
                  <c:v>3</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THERMIQUE'!$W$5:$W$16</c:f>
              <c:numCache>
                <c:formatCode>#,##0</c:formatCode>
                <c:ptCount val="12"/>
              </c:numCache>
            </c:numRef>
          </c:val>
          <c:smooth val="0"/>
        </c:ser>
        <c:ser>
          <c:idx val="4"/>
          <c:order val="4"/>
          <c:tx>
            <c:strRef>
              <c:f>'CONSO THERMIQUE'!$X$4</c:f>
              <c:strCache>
                <c:ptCount val="1"/>
                <c:pt idx="0">
                  <c:v>4</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THERMIQUE'!$X$5:$X$16</c:f>
              <c:numCache>
                <c:formatCode>#,##0</c:formatCode>
                <c:ptCount val="12"/>
              </c:numCache>
            </c:numRef>
          </c:val>
          <c:smooth val="0"/>
        </c:ser>
        <c:ser>
          <c:idx val="5"/>
          <c:order val="5"/>
          <c:tx>
            <c:strRef>
              <c:f>'CONSO THERMIQUE'!$Y$4</c:f>
              <c:strCache>
                <c:ptCount val="1"/>
                <c:pt idx="0">
                  <c:v>5</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THERMIQUE'!$Y$5:$Y$16</c:f>
              <c:numCache>
                <c:formatCode>#,##0</c:formatCode>
                <c:ptCount val="12"/>
              </c:numCache>
            </c:numRef>
          </c:val>
          <c:smooth val="0"/>
        </c:ser>
        <c:ser>
          <c:idx val="6"/>
          <c:order val="6"/>
          <c:tx>
            <c:strRef>
              <c:f>'CONSO THERMIQUE'!$Z$4</c:f>
              <c:strCache>
                <c:ptCount val="1"/>
                <c:pt idx="0">
                  <c:v>6</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THERMIQUE'!$Z$5:$Z$16</c:f>
              <c:numCache>
                <c:formatCode>#,##0</c:formatCode>
                <c:ptCount val="12"/>
              </c:numCache>
            </c:numRef>
          </c:val>
          <c:smooth val="0"/>
        </c:ser>
        <c:ser>
          <c:idx val="7"/>
          <c:order val="7"/>
          <c:tx>
            <c:strRef>
              <c:f>'CONSO THERMIQUE'!$AA$4</c:f>
              <c:strCache>
                <c:ptCount val="1"/>
                <c:pt idx="0">
                  <c:v>7</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THERMIQUE'!$AA$5:$AA$16</c:f>
              <c:numCache>
                <c:formatCode>#,##0</c:formatCode>
                <c:ptCount val="12"/>
              </c:numCache>
            </c:numRef>
          </c:val>
          <c:smooth val="0"/>
        </c:ser>
        <c:ser>
          <c:idx val="8"/>
          <c:order val="8"/>
          <c:tx>
            <c:strRef>
              <c:f>'CONSO THERMIQUE'!$AB$4</c:f>
              <c:strCache>
                <c:ptCount val="1"/>
                <c:pt idx="0">
                  <c:v>8</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THERMIQUE'!$AB$5:$AB$16</c:f>
              <c:numCache>
                <c:formatCode>#,##0</c:formatCode>
                <c:ptCount val="12"/>
              </c:numCache>
            </c:numRef>
          </c:val>
          <c:smooth val="0"/>
        </c:ser>
        <c:ser>
          <c:idx val="9"/>
          <c:order val="9"/>
          <c:tx>
            <c:strRef>
              <c:f>'CONSO THERMIQUE'!$AC$4</c:f>
              <c:strCache>
                <c:ptCount val="1"/>
                <c:pt idx="0">
                  <c:v>9</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THERMIQUE'!$AC$5:$AC$16</c:f>
              <c:numCache>
                <c:formatCode>#,##0</c:formatCode>
                <c:ptCount val="12"/>
              </c:numCache>
            </c:numRef>
          </c:val>
          <c:smooth val="0"/>
        </c:ser>
        <c:ser>
          <c:idx val="10"/>
          <c:order val="10"/>
          <c:tx>
            <c:strRef>
              <c:f>'CONSO THERMIQUE'!$AD$4</c:f>
              <c:strCache>
                <c:ptCount val="1"/>
                <c:pt idx="0">
                  <c:v>10</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THERMIQUE'!$AD$5:$AD$16</c:f>
              <c:numCache>
                <c:formatCode>#,##0</c:formatCode>
                <c:ptCount val="12"/>
              </c:numCache>
            </c:numRef>
          </c:val>
          <c:smooth val="0"/>
        </c:ser>
        <c:ser>
          <c:idx val="11"/>
          <c:order val="11"/>
          <c:tx>
            <c:strRef>
              <c:f>'CONSO THERMIQUE'!$AE$4</c:f>
              <c:strCache>
                <c:ptCount val="1"/>
                <c:pt idx="0">
                  <c:v>11</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THERMIQUE'!$AE$5:$AE$16</c:f>
              <c:numCache>
                <c:formatCode>#,##0</c:formatCode>
                <c:ptCount val="12"/>
              </c:numCache>
            </c:numRef>
          </c:val>
          <c:smooth val="0"/>
        </c:ser>
        <c:ser>
          <c:idx val="12"/>
          <c:order val="12"/>
          <c:tx>
            <c:strRef>
              <c:f>'CONSO THERMIQUE'!$AF$4</c:f>
              <c:strCache>
                <c:ptCount val="1"/>
                <c:pt idx="0">
                  <c:v>12</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THERMIQUE'!$AF$5:$AF$16</c:f>
              <c:numCache>
                <c:formatCode>#,##0</c:formatCode>
                <c:ptCount val="12"/>
              </c:numCache>
            </c:numRef>
          </c:val>
          <c:smooth val="0"/>
        </c:ser>
        <c:ser>
          <c:idx val="13"/>
          <c:order val="13"/>
          <c:tx>
            <c:strRef>
              <c:f>'CONSO THERMIQUE'!$AG$4</c:f>
              <c:strCache>
                <c:ptCount val="1"/>
                <c:pt idx="0">
                  <c:v>13</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THERMIQUE'!$AG$5:$AG$16</c:f>
              <c:numCache>
                <c:formatCode>#,##0</c:formatCode>
                <c:ptCount val="12"/>
              </c:numCache>
            </c:numRef>
          </c:val>
          <c:smooth val="0"/>
        </c:ser>
        <c:ser>
          <c:idx val="14"/>
          <c:order val="14"/>
          <c:tx>
            <c:strRef>
              <c:f>'CONSO THERMIQUE'!$AH$4</c:f>
              <c:strCache>
                <c:ptCount val="1"/>
                <c:pt idx="0">
                  <c:v>14</c:v>
                </c:pt>
              </c:strCache>
            </c:strRef>
          </c:tx>
          <c:marker>
            <c:symbol val="none"/>
          </c:marker>
          <c:cat>
            <c:strRef>
              <c:f>'CONSO THERMIQUE'!$S$5:$S$16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THERMIQUE'!$AH$5:$AH$16</c:f>
              <c:numCache>
                <c:formatCode>#,##0</c:formatCode>
                <c:ptCount val="12"/>
              </c:numCache>
            </c:numRef>
          </c:val>
          <c:smooth val="0"/>
        </c:ser>
        <c:dLbls>
          <c:showLegendKey val="0"/>
          <c:showVal val="0"/>
          <c:showCatName val="0"/>
          <c:showSerName val="0"/>
          <c:showPercent val="0"/>
          <c:showBubbleSize val="0"/>
        </c:dLbls>
        <c:marker val="1"/>
        <c:smooth val="0"/>
        <c:axId val="206164736"/>
        <c:axId val="206166272"/>
      </c:lineChart>
      <c:catAx>
        <c:axId val="206164736"/>
        <c:scaling>
          <c:orientation val="minMax"/>
        </c:scaling>
        <c:delete val="0"/>
        <c:axPos val="b"/>
        <c:majorTickMark val="none"/>
        <c:minorTickMark val="none"/>
        <c:tickLblPos val="nextTo"/>
        <c:crossAx val="206166272"/>
        <c:crosses val="autoZero"/>
        <c:auto val="1"/>
        <c:lblAlgn val="ctr"/>
        <c:lblOffset val="100"/>
        <c:noMultiLvlLbl val="0"/>
      </c:catAx>
      <c:valAx>
        <c:axId val="206166272"/>
        <c:scaling>
          <c:orientation val="minMax"/>
          <c:min val="0"/>
        </c:scaling>
        <c:delete val="0"/>
        <c:axPos val="l"/>
        <c:majorGridlines/>
        <c:numFmt formatCode="#,##0" sourceLinked="1"/>
        <c:majorTickMark val="none"/>
        <c:minorTickMark val="none"/>
        <c:tickLblPos val="nextTo"/>
        <c:crossAx val="2061647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800" b="1" i="0" baseline="0">
                <a:effectLst/>
              </a:rPr>
              <a:t>Coût électricité annuel - €HTVA (Facture)</a:t>
            </a:r>
            <a:endParaRPr lang="fr-FR">
              <a:effectLst/>
            </a:endParaRPr>
          </a:p>
        </c:rich>
      </c:tx>
      <c:overlay val="0"/>
    </c:title>
    <c:autoTitleDeleted val="0"/>
    <c:plotArea>
      <c:layout/>
      <c:barChart>
        <c:barDir val="col"/>
        <c:grouping val="clustered"/>
        <c:varyColors val="0"/>
        <c:ser>
          <c:idx val="0"/>
          <c:order val="0"/>
          <c:tx>
            <c:strRef>
              <c:f>'CONSO ELECTRICITE'!$AK$4</c:f>
              <c:strCache>
                <c:ptCount val="1"/>
                <c:pt idx="0">
                  <c:v>0</c:v>
                </c:pt>
              </c:strCache>
            </c:strRef>
          </c:tx>
          <c:invertIfNegative val="0"/>
          <c:cat>
            <c:strRef>
              <c:f>'CONSO ELECTRICITE'!$AJ$18</c:f>
              <c:strCache>
                <c:ptCount val="1"/>
                <c:pt idx="0">
                  <c:v>TOTAL</c:v>
                </c:pt>
              </c:strCache>
            </c:strRef>
          </c:cat>
          <c:val>
            <c:numRef>
              <c:f>'CONSO ELECTRICITE'!$AK$18</c:f>
              <c:numCache>
                <c:formatCode>#,##0</c:formatCode>
                <c:ptCount val="1"/>
                <c:pt idx="0">
                  <c:v>0</c:v>
                </c:pt>
              </c:numCache>
            </c:numRef>
          </c:val>
        </c:ser>
        <c:ser>
          <c:idx val="1"/>
          <c:order val="1"/>
          <c:tx>
            <c:strRef>
              <c:f>'CONSO ELECTRICITE'!$AL$4</c:f>
              <c:strCache>
                <c:ptCount val="1"/>
                <c:pt idx="0">
                  <c:v>1</c:v>
                </c:pt>
              </c:strCache>
            </c:strRef>
          </c:tx>
          <c:invertIfNegative val="0"/>
          <c:cat>
            <c:strRef>
              <c:f>'CONSO ELECTRICITE'!$AJ$18</c:f>
              <c:strCache>
                <c:ptCount val="1"/>
                <c:pt idx="0">
                  <c:v>TOTAL</c:v>
                </c:pt>
              </c:strCache>
            </c:strRef>
          </c:cat>
          <c:val>
            <c:numRef>
              <c:f>'CONSO ELECTRICITE'!$AL$18</c:f>
              <c:numCache>
                <c:formatCode>#,##0</c:formatCode>
                <c:ptCount val="1"/>
                <c:pt idx="0">
                  <c:v>0</c:v>
                </c:pt>
              </c:numCache>
            </c:numRef>
          </c:val>
        </c:ser>
        <c:ser>
          <c:idx val="2"/>
          <c:order val="2"/>
          <c:tx>
            <c:strRef>
              <c:f>'CONSO ELECTRICITE'!$AM$4</c:f>
              <c:strCache>
                <c:ptCount val="1"/>
                <c:pt idx="0">
                  <c:v>2</c:v>
                </c:pt>
              </c:strCache>
            </c:strRef>
          </c:tx>
          <c:invertIfNegative val="0"/>
          <c:cat>
            <c:strRef>
              <c:f>'CONSO ELECTRICITE'!$AJ$18</c:f>
              <c:strCache>
                <c:ptCount val="1"/>
                <c:pt idx="0">
                  <c:v>TOTAL</c:v>
                </c:pt>
              </c:strCache>
            </c:strRef>
          </c:cat>
          <c:val>
            <c:numRef>
              <c:f>'CONSO ELECTRICITE'!$AM$18</c:f>
              <c:numCache>
                <c:formatCode>#,##0</c:formatCode>
                <c:ptCount val="1"/>
                <c:pt idx="0">
                  <c:v>0</c:v>
                </c:pt>
              </c:numCache>
            </c:numRef>
          </c:val>
        </c:ser>
        <c:ser>
          <c:idx val="3"/>
          <c:order val="3"/>
          <c:tx>
            <c:strRef>
              <c:f>'CONSO ELECTRICITE'!$AN$4</c:f>
              <c:strCache>
                <c:ptCount val="1"/>
                <c:pt idx="0">
                  <c:v>3</c:v>
                </c:pt>
              </c:strCache>
            </c:strRef>
          </c:tx>
          <c:invertIfNegative val="0"/>
          <c:cat>
            <c:strRef>
              <c:f>'CONSO ELECTRICITE'!$AJ$18</c:f>
              <c:strCache>
                <c:ptCount val="1"/>
                <c:pt idx="0">
                  <c:v>TOTAL</c:v>
                </c:pt>
              </c:strCache>
            </c:strRef>
          </c:cat>
          <c:val>
            <c:numRef>
              <c:f>'CONSO ELECTRICITE'!$AN$18</c:f>
              <c:numCache>
                <c:formatCode>#,##0</c:formatCode>
                <c:ptCount val="1"/>
                <c:pt idx="0">
                  <c:v>0</c:v>
                </c:pt>
              </c:numCache>
            </c:numRef>
          </c:val>
        </c:ser>
        <c:ser>
          <c:idx val="4"/>
          <c:order val="4"/>
          <c:tx>
            <c:strRef>
              <c:f>'CONSO ELECTRICITE'!$AO$4</c:f>
              <c:strCache>
                <c:ptCount val="1"/>
                <c:pt idx="0">
                  <c:v>4</c:v>
                </c:pt>
              </c:strCache>
            </c:strRef>
          </c:tx>
          <c:invertIfNegative val="0"/>
          <c:cat>
            <c:strRef>
              <c:f>'CONSO ELECTRICITE'!$AJ$18</c:f>
              <c:strCache>
                <c:ptCount val="1"/>
                <c:pt idx="0">
                  <c:v>TOTAL</c:v>
                </c:pt>
              </c:strCache>
            </c:strRef>
          </c:cat>
          <c:val>
            <c:numRef>
              <c:f>'CONSO ELECTRICITE'!$AO$18</c:f>
              <c:numCache>
                <c:formatCode>#,##0</c:formatCode>
                <c:ptCount val="1"/>
                <c:pt idx="0">
                  <c:v>0</c:v>
                </c:pt>
              </c:numCache>
            </c:numRef>
          </c:val>
        </c:ser>
        <c:ser>
          <c:idx val="5"/>
          <c:order val="5"/>
          <c:tx>
            <c:strRef>
              <c:f>'CONSO ELECTRICITE'!$AP$4</c:f>
              <c:strCache>
                <c:ptCount val="1"/>
                <c:pt idx="0">
                  <c:v>5</c:v>
                </c:pt>
              </c:strCache>
            </c:strRef>
          </c:tx>
          <c:invertIfNegative val="0"/>
          <c:cat>
            <c:strRef>
              <c:f>'CONSO ELECTRICITE'!$AJ$18</c:f>
              <c:strCache>
                <c:ptCount val="1"/>
                <c:pt idx="0">
                  <c:v>TOTAL</c:v>
                </c:pt>
              </c:strCache>
            </c:strRef>
          </c:cat>
          <c:val>
            <c:numRef>
              <c:f>'CONSO ELECTRICITE'!$AP$18</c:f>
              <c:numCache>
                <c:formatCode>#,##0</c:formatCode>
                <c:ptCount val="1"/>
                <c:pt idx="0">
                  <c:v>0</c:v>
                </c:pt>
              </c:numCache>
            </c:numRef>
          </c:val>
        </c:ser>
        <c:ser>
          <c:idx val="6"/>
          <c:order val="6"/>
          <c:tx>
            <c:strRef>
              <c:f>'CONSO ELECTRICITE'!$AQ$4</c:f>
              <c:strCache>
                <c:ptCount val="1"/>
                <c:pt idx="0">
                  <c:v>6</c:v>
                </c:pt>
              </c:strCache>
            </c:strRef>
          </c:tx>
          <c:invertIfNegative val="0"/>
          <c:cat>
            <c:strRef>
              <c:f>'CONSO ELECTRICITE'!$AJ$18</c:f>
              <c:strCache>
                <c:ptCount val="1"/>
                <c:pt idx="0">
                  <c:v>TOTAL</c:v>
                </c:pt>
              </c:strCache>
            </c:strRef>
          </c:cat>
          <c:val>
            <c:numRef>
              <c:f>'CONSO ELECTRICITE'!$AQ$18</c:f>
              <c:numCache>
                <c:formatCode>#,##0</c:formatCode>
                <c:ptCount val="1"/>
                <c:pt idx="0">
                  <c:v>0</c:v>
                </c:pt>
              </c:numCache>
            </c:numRef>
          </c:val>
        </c:ser>
        <c:ser>
          <c:idx val="7"/>
          <c:order val="7"/>
          <c:tx>
            <c:strRef>
              <c:f>'CONSO ELECTRICITE'!$AR$4</c:f>
              <c:strCache>
                <c:ptCount val="1"/>
                <c:pt idx="0">
                  <c:v>7</c:v>
                </c:pt>
              </c:strCache>
            </c:strRef>
          </c:tx>
          <c:invertIfNegative val="0"/>
          <c:cat>
            <c:strRef>
              <c:f>'CONSO ELECTRICITE'!$AJ$18</c:f>
              <c:strCache>
                <c:ptCount val="1"/>
                <c:pt idx="0">
                  <c:v>TOTAL</c:v>
                </c:pt>
              </c:strCache>
            </c:strRef>
          </c:cat>
          <c:val>
            <c:numRef>
              <c:f>'CONSO ELECTRICITE'!$AR$18</c:f>
              <c:numCache>
                <c:formatCode>#,##0</c:formatCode>
                <c:ptCount val="1"/>
                <c:pt idx="0">
                  <c:v>0</c:v>
                </c:pt>
              </c:numCache>
            </c:numRef>
          </c:val>
        </c:ser>
        <c:ser>
          <c:idx val="8"/>
          <c:order val="8"/>
          <c:tx>
            <c:strRef>
              <c:f>'CONSO ELECTRICITE'!$AS$4</c:f>
              <c:strCache>
                <c:ptCount val="1"/>
                <c:pt idx="0">
                  <c:v>8</c:v>
                </c:pt>
              </c:strCache>
            </c:strRef>
          </c:tx>
          <c:invertIfNegative val="0"/>
          <c:cat>
            <c:strRef>
              <c:f>'CONSO ELECTRICITE'!$AJ$18</c:f>
              <c:strCache>
                <c:ptCount val="1"/>
                <c:pt idx="0">
                  <c:v>TOTAL</c:v>
                </c:pt>
              </c:strCache>
            </c:strRef>
          </c:cat>
          <c:val>
            <c:numRef>
              <c:f>'CONSO ELECTRICITE'!$AS$18</c:f>
              <c:numCache>
                <c:formatCode>#,##0</c:formatCode>
                <c:ptCount val="1"/>
                <c:pt idx="0">
                  <c:v>0</c:v>
                </c:pt>
              </c:numCache>
            </c:numRef>
          </c:val>
        </c:ser>
        <c:ser>
          <c:idx val="9"/>
          <c:order val="9"/>
          <c:tx>
            <c:strRef>
              <c:f>'CONSO ELECTRICITE'!$AT$4</c:f>
              <c:strCache>
                <c:ptCount val="1"/>
                <c:pt idx="0">
                  <c:v>9</c:v>
                </c:pt>
              </c:strCache>
            </c:strRef>
          </c:tx>
          <c:invertIfNegative val="0"/>
          <c:cat>
            <c:strRef>
              <c:f>'CONSO ELECTRICITE'!$AJ$18</c:f>
              <c:strCache>
                <c:ptCount val="1"/>
                <c:pt idx="0">
                  <c:v>TOTAL</c:v>
                </c:pt>
              </c:strCache>
            </c:strRef>
          </c:cat>
          <c:val>
            <c:numRef>
              <c:f>'CONSO ELECTRICITE'!$AT$18</c:f>
              <c:numCache>
                <c:formatCode>#,##0</c:formatCode>
                <c:ptCount val="1"/>
                <c:pt idx="0">
                  <c:v>0</c:v>
                </c:pt>
              </c:numCache>
            </c:numRef>
          </c:val>
        </c:ser>
        <c:ser>
          <c:idx val="10"/>
          <c:order val="10"/>
          <c:tx>
            <c:strRef>
              <c:f>'CONSO ELECTRICITE'!$AU$4</c:f>
              <c:strCache>
                <c:ptCount val="1"/>
                <c:pt idx="0">
                  <c:v>10</c:v>
                </c:pt>
              </c:strCache>
            </c:strRef>
          </c:tx>
          <c:invertIfNegative val="0"/>
          <c:cat>
            <c:strRef>
              <c:f>'CONSO ELECTRICITE'!$AJ$18</c:f>
              <c:strCache>
                <c:ptCount val="1"/>
                <c:pt idx="0">
                  <c:v>TOTAL</c:v>
                </c:pt>
              </c:strCache>
            </c:strRef>
          </c:cat>
          <c:val>
            <c:numRef>
              <c:f>'CONSO ELECTRICITE'!$AU$18</c:f>
              <c:numCache>
                <c:formatCode>#,##0</c:formatCode>
                <c:ptCount val="1"/>
                <c:pt idx="0">
                  <c:v>0</c:v>
                </c:pt>
              </c:numCache>
            </c:numRef>
          </c:val>
        </c:ser>
        <c:ser>
          <c:idx val="11"/>
          <c:order val="11"/>
          <c:tx>
            <c:strRef>
              <c:f>'CONSO ELECTRICITE'!$AV$4</c:f>
              <c:strCache>
                <c:ptCount val="1"/>
                <c:pt idx="0">
                  <c:v>11</c:v>
                </c:pt>
              </c:strCache>
            </c:strRef>
          </c:tx>
          <c:invertIfNegative val="0"/>
          <c:cat>
            <c:strRef>
              <c:f>'CONSO ELECTRICITE'!$AJ$18</c:f>
              <c:strCache>
                <c:ptCount val="1"/>
                <c:pt idx="0">
                  <c:v>TOTAL</c:v>
                </c:pt>
              </c:strCache>
            </c:strRef>
          </c:cat>
          <c:val>
            <c:numRef>
              <c:f>'CONSO ELECTRICITE'!$AV$18</c:f>
              <c:numCache>
                <c:formatCode>#,##0</c:formatCode>
                <c:ptCount val="1"/>
                <c:pt idx="0">
                  <c:v>0</c:v>
                </c:pt>
              </c:numCache>
            </c:numRef>
          </c:val>
        </c:ser>
        <c:ser>
          <c:idx val="12"/>
          <c:order val="12"/>
          <c:tx>
            <c:strRef>
              <c:f>'CONSO ELECTRICITE'!$AW$4</c:f>
              <c:strCache>
                <c:ptCount val="1"/>
                <c:pt idx="0">
                  <c:v>12</c:v>
                </c:pt>
              </c:strCache>
            </c:strRef>
          </c:tx>
          <c:invertIfNegative val="0"/>
          <c:cat>
            <c:strRef>
              <c:f>'CONSO ELECTRICITE'!$AJ$18</c:f>
              <c:strCache>
                <c:ptCount val="1"/>
                <c:pt idx="0">
                  <c:v>TOTAL</c:v>
                </c:pt>
              </c:strCache>
            </c:strRef>
          </c:cat>
          <c:val>
            <c:numRef>
              <c:f>'CONSO ELECTRICITE'!$AW$18</c:f>
              <c:numCache>
                <c:formatCode>#,##0</c:formatCode>
                <c:ptCount val="1"/>
                <c:pt idx="0">
                  <c:v>0</c:v>
                </c:pt>
              </c:numCache>
            </c:numRef>
          </c:val>
        </c:ser>
        <c:ser>
          <c:idx val="13"/>
          <c:order val="13"/>
          <c:tx>
            <c:strRef>
              <c:f>'CONSO ELECTRICITE'!$AX$4</c:f>
              <c:strCache>
                <c:ptCount val="1"/>
                <c:pt idx="0">
                  <c:v>13</c:v>
                </c:pt>
              </c:strCache>
            </c:strRef>
          </c:tx>
          <c:invertIfNegative val="0"/>
          <c:cat>
            <c:strRef>
              <c:f>'CONSO ELECTRICITE'!$AJ$18</c:f>
              <c:strCache>
                <c:ptCount val="1"/>
                <c:pt idx="0">
                  <c:v>TOTAL</c:v>
                </c:pt>
              </c:strCache>
            </c:strRef>
          </c:cat>
          <c:val>
            <c:numRef>
              <c:f>'CONSO ELECTRICITE'!$AX$18</c:f>
              <c:numCache>
                <c:formatCode>#,##0</c:formatCode>
                <c:ptCount val="1"/>
                <c:pt idx="0">
                  <c:v>0</c:v>
                </c:pt>
              </c:numCache>
            </c:numRef>
          </c:val>
        </c:ser>
        <c:ser>
          <c:idx val="14"/>
          <c:order val="14"/>
          <c:tx>
            <c:strRef>
              <c:f>'CONSO ELECTRICITE'!$AY$4</c:f>
              <c:strCache>
                <c:ptCount val="1"/>
                <c:pt idx="0">
                  <c:v>14</c:v>
                </c:pt>
              </c:strCache>
            </c:strRef>
          </c:tx>
          <c:invertIfNegative val="0"/>
          <c:cat>
            <c:strRef>
              <c:f>'CONSO ELECTRICITE'!$AJ$18</c:f>
              <c:strCache>
                <c:ptCount val="1"/>
                <c:pt idx="0">
                  <c:v>TOTAL</c:v>
                </c:pt>
              </c:strCache>
            </c:strRef>
          </c:cat>
          <c:val>
            <c:numRef>
              <c:f>'CONSO ELECTRICITE'!$AY$18</c:f>
              <c:numCache>
                <c:formatCode>#,##0</c:formatCode>
                <c:ptCount val="1"/>
                <c:pt idx="0">
                  <c:v>0</c:v>
                </c:pt>
              </c:numCache>
            </c:numRef>
          </c:val>
        </c:ser>
        <c:dLbls>
          <c:showLegendKey val="0"/>
          <c:showVal val="0"/>
          <c:showCatName val="0"/>
          <c:showSerName val="0"/>
          <c:showPercent val="0"/>
          <c:showBubbleSize val="0"/>
        </c:dLbls>
        <c:gapWidth val="150"/>
        <c:axId val="210479360"/>
        <c:axId val="210485248"/>
      </c:barChart>
      <c:catAx>
        <c:axId val="210479360"/>
        <c:scaling>
          <c:orientation val="minMax"/>
        </c:scaling>
        <c:delete val="1"/>
        <c:axPos val="b"/>
        <c:majorTickMark val="none"/>
        <c:minorTickMark val="none"/>
        <c:tickLblPos val="nextTo"/>
        <c:crossAx val="210485248"/>
        <c:crosses val="autoZero"/>
        <c:auto val="1"/>
        <c:lblAlgn val="ctr"/>
        <c:lblOffset val="100"/>
        <c:noMultiLvlLbl val="0"/>
      </c:catAx>
      <c:valAx>
        <c:axId val="210485248"/>
        <c:scaling>
          <c:orientation val="minMax"/>
          <c:min val="0"/>
        </c:scaling>
        <c:delete val="0"/>
        <c:axPos val="l"/>
        <c:majorGridlines/>
        <c:numFmt formatCode="#,##0" sourceLinked="1"/>
        <c:majorTickMark val="none"/>
        <c:minorTickMark val="none"/>
        <c:tickLblPos val="nextTo"/>
        <c:crossAx val="2104793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b="1" i="0" baseline="0">
                <a:effectLst/>
              </a:rPr>
              <a:t>Evolution mensuelle du prix énergie électrique - €HTVA / kWh (Facture)</a:t>
            </a:r>
            <a:endParaRPr lang="fr-FR" sz="1100">
              <a:effectLst/>
            </a:endParaRPr>
          </a:p>
        </c:rich>
      </c:tx>
      <c:overlay val="0"/>
    </c:title>
    <c:autoTitleDeleted val="0"/>
    <c:plotArea>
      <c:layout/>
      <c:lineChart>
        <c:grouping val="standard"/>
        <c:varyColors val="0"/>
        <c:ser>
          <c:idx val="0"/>
          <c:order val="0"/>
          <c:tx>
            <c:strRef>
              <c:f>'CONSO ELECTRICITE'!$BB$4</c:f>
              <c:strCache>
                <c:ptCount val="1"/>
                <c:pt idx="0">
                  <c:v>0</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ELECTRICITE'!$BB$5:$BB$16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'CONSO ELECTRICITE'!$BC$4</c:f>
              <c:strCache>
                <c:ptCount val="1"/>
                <c:pt idx="0">
                  <c:v>1</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ELECTRICITE'!$BC$5:$BC$16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'CONSO ELECTRICITE'!$BD$4</c:f>
              <c:strCache>
                <c:ptCount val="1"/>
                <c:pt idx="0">
                  <c:v>2</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ELECTRICITE'!$BD$5:$BD$16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'CONSO ELECTRICITE'!$BE$4</c:f>
              <c:strCache>
                <c:ptCount val="1"/>
                <c:pt idx="0">
                  <c:v>3</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ELECTRICITE'!$BE$5:$BE$16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'CONSO ELECTRICITE'!$BF$4</c:f>
              <c:strCache>
                <c:ptCount val="1"/>
                <c:pt idx="0">
                  <c:v>4</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ELECTRICITE'!$BF$5:$BF$16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tx>
            <c:strRef>
              <c:f>'CONSO ELECTRICITE'!$BG$4</c:f>
              <c:strCache>
                <c:ptCount val="1"/>
                <c:pt idx="0">
                  <c:v>5</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ELECTRICITE'!$BG$5:$BG$16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strRef>
              <c:f>'CONSO ELECTRICITE'!$BH$4</c:f>
              <c:strCache>
                <c:ptCount val="1"/>
                <c:pt idx="0">
                  <c:v>6</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ELECTRICITE'!$BH$5:$BH$16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'CONSO ELECTRICITE'!$BI$4</c:f>
              <c:strCache>
                <c:ptCount val="1"/>
                <c:pt idx="0">
                  <c:v>7</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ELECTRICITE'!$BI$5:$BI$16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8"/>
          <c:tx>
            <c:strRef>
              <c:f>'CONSO ELECTRICITE'!$BJ$4</c:f>
              <c:strCache>
                <c:ptCount val="1"/>
                <c:pt idx="0">
                  <c:v>8</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ELECTRICITE'!$BJ$5:$BJ$16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9"/>
          <c:order val="9"/>
          <c:tx>
            <c:strRef>
              <c:f>'CONSO ELECTRICITE'!$BK$4</c:f>
              <c:strCache>
                <c:ptCount val="1"/>
                <c:pt idx="0">
                  <c:v>9</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ELECTRICITE'!$BK$5:$BK$16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0"/>
          <c:order val="10"/>
          <c:tx>
            <c:strRef>
              <c:f>'CONSO ELECTRICITE'!$BL$4</c:f>
              <c:strCache>
                <c:ptCount val="1"/>
                <c:pt idx="0">
                  <c:v>10</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ELECTRICITE'!$BL$5:$BL$16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1"/>
          <c:order val="11"/>
          <c:tx>
            <c:strRef>
              <c:f>'CONSO ELECTRICITE'!$BM$4</c:f>
              <c:strCache>
                <c:ptCount val="1"/>
                <c:pt idx="0">
                  <c:v>11</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ELECTRICITE'!$BM$5:$BM$16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2"/>
          <c:order val="12"/>
          <c:tx>
            <c:strRef>
              <c:f>'CONSO ELECTRICITE'!$BN$4</c:f>
              <c:strCache>
                <c:ptCount val="1"/>
                <c:pt idx="0">
                  <c:v>12</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ELECTRICITE'!$BN$5:$BN$16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3"/>
          <c:order val="13"/>
          <c:tx>
            <c:strRef>
              <c:f>'CONSO ELECTRICITE'!$BO$4</c:f>
              <c:strCache>
                <c:ptCount val="1"/>
                <c:pt idx="0">
                  <c:v>13</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ELECTRICITE'!$BO$5:$BO$16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4"/>
          <c:order val="14"/>
          <c:tx>
            <c:strRef>
              <c:f>'CONSO ELECTRICITE'!$BP$4</c:f>
              <c:strCache>
                <c:ptCount val="1"/>
                <c:pt idx="0">
                  <c:v>14</c:v>
                </c:pt>
              </c:strCache>
            </c:strRef>
          </c:tx>
          <c:marker>
            <c:symbol val="none"/>
          </c:marker>
          <c:cat>
            <c:strRef>
              <c:f>'CONSO ELECTRICITE'!$BA$5:$BA$16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ELECTRICITE'!$BP$5:$BP$16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210230656"/>
        <c:axId val="210236544"/>
      </c:lineChart>
      <c:catAx>
        <c:axId val="210230656"/>
        <c:scaling>
          <c:orientation val="minMax"/>
        </c:scaling>
        <c:delete val="0"/>
        <c:axPos val="b"/>
        <c:majorTickMark val="none"/>
        <c:minorTickMark val="none"/>
        <c:tickLblPos val="nextTo"/>
        <c:crossAx val="210236544"/>
        <c:crosses val="autoZero"/>
        <c:auto val="1"/>
        <c:lblAlgn val="ctr"/>
        <c:lblOffset val="100"/>
        <c:noMultiLvlLbl val="0"/>
      </c:catAx>
      <c:valAx>
        <c:axId val="210236544"/>
        <c:scaling>
          <c:orientation val="minMax"/>
          <c:min val="0"/>
        </c:scaling>
        <c:delete val="0"/>
        <c:axPos val="l"/>
        <c:majorGridlines/>
        <c:numFmt formatCode="0.000" sourceLinked="1"/>
        <c:majorTickMark val="none"/>
        <c:minorTickMark val="none"/>
        <c:tickLblPos val="nextTo"/>
        <c:crossAx val="210230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b="1" i="0" baseline="0">
                <a:effectLst/>
              </a:rPr>
              <a:t>Evolution annuelle du prix énergie électrique - €HTVA / kWh (Facture)</a:t>
            </a:r>
            <a:endParaRPr lang="fr-FR" sz="1100">
              <a:effectLst/>
            </a:endParaRPr>
          </a:p>
        </c:rich>
      </c:tx>
      <c:overlay val="0"/>
    </c:title>
    <c:autoTitleDeleted val="0"/>
    <c:plotArea>
      <c:layout/>
      <c:barChart>
        <c:barDir val="col"/>
        <c:grouping val="clustered"/>
        <c:varyColors val="0"/>
        <c:ser>
          <c:idx val="0"/>
          <c:order val="0"/>
          <c:tx>
            <c:strRef>
              <c:f>'CONSO ELECTRICITE'!$BB$4</c:f>
              <c:strCache>
                <c:ptCount val="1"/>
                <c:pt idx="0">
                  <c:v>0</c:v>
                </c:pt>
              </c:strCache>
            </c:strRef>
          </c:tx>
          <c:invertIfNegative val="0"/>
          <c:cat>
            <c:strRef>
              <c:f>'CONSO ELECTRICITE'!$BA$18</c:f>
              <c:strCache>
                <c:ptCount val="1"/>
                <c:pt idx="0">
                  <c:v>MOYENNE</c:v>
                </c:pt>
              </c:strCache>
            </c:strRef>
          </c:cat>
          <c:val>
            <c:numRef>
              <c:f>'CONSO ELECTRICITE'!$BB$18</c:f>
              <c:numCache>
                <c:formatCode>#,##0.000</c:formatCode>
                <c:ptCount val="1"/>
                <c:pt idx="0">
                  <c:v>0</c:v>
                </c:pt>
              </c:numCache>
            </c:numRef>
          </c:val>
        </c:ser>
        <c:ser>
          <c:idx val="1"/>
          <c:order val="1"/>
          <c:tx>
            <c:strRef>
              <c:f>'CONSO ELECTRICITE'!$BC$4</c:f>
              <c:strCache>
                <c:ptCount val="1"/>
                <c:pt idx="0">
                  <c:v>1</c:v>
                </c:pt>
              </c:strCache>
            </c:strRef>
          </c:tx>
          <c:invertIfNegative val="0"/>
          <c:cat>
            <c:strRef>
              <c:f>'CONSO ELECTRICITE'!$BA$18</c:f>
              <c:strCache>
                <c:ptCount val="1"/>
                <c:pt idx="0">
                  <c:v>MOYENNE</c:v>
                </c:pt>
              </c:strCache>
            </c:strRef>
          </c:cat>
          <c:val>
            <c:numRef>
              <c:f>'CONSO ELECTRICITE'!$BC$18</c:f>
              <c:numCache>
                <c:formatCode>#,##0.000</c:formatCode>
                <c:ptCount val="1"/>
                <c:pt idx="0">
                  <c:v>0</c:v>
                </c:pt>
              </c:numCache>
            </c:numRef>
          </c:val>
        </c:ser>
        <c:ser>
          <c:idx val="2"/>
          <c:order val="2"/>
          <c:tx>
            <c:strRef>
              <c:f>'CONSO ELECTRICITE'!$BD$4</c:f>
              <c:strCache>
                <c:ptCount val="1"/>
                <c:pt idx="0">
                  <c:v>2</c:v>
                </c:pt>
              </c:strCache>
            </c:strRef>
          </c:tx>
          <c:invertIfNegative val="0"/>
          <c:cat>
            <c:strRef>
              <c:f>'CONSO ELECTRICITE'!$BA$18</c:f>
              <c:strCache>
                <c:ptCount val="1"/>
                <c:pt idx="0">
                  <c:v>MOYENNE</c:v>
                </c:pt>
              </c:strCache>
            </c:strRef>
          </c:cat>
          <c:val>
            <c:numRef>
              <c:f>'CONSO ELECTRICITE'!$BD$18</c:f>
              <c:numCache>
                <c:formatCode>#,##0.000</c:formatCode>
                <c:ptCount val="1"/>
                <c:pt idx="0">
                  <c:v>0</c:v>
                </c:pt>
              </c:numCache>
            </c:numRef>
          </c:val>
        </c:ser>
        <c:ser>
          <c:idx val="3"/>
          <c:order val="3"/>
          <c:tx>
            <c:strRef>
              <c:f>'CONSO ELECTRICITE'!$BE$4</c:f>
              <c:strCache>
                <c:ptCount val="1"/>
                <c:pt idx="0">
                  <c:v>3</c:v>
                </c:pt>
              </c:strCache>
            </c:strRef>
          </c:tx>
          <c:invertIfNegative val="0"/>
          <c:cat>
            <c:strRef>
              <c:f>'CONSO ELECTRICITE'!$BA$18</c:f>
              <c:strCache>
                <c:ptCount val="1"/>
                <c:pt idx="0">
                  <c:v>MOYENNE</c:v>
                </c:pt>
              </c:strCache>
            </c:strRef>
          </c:cat>
          <c:val>
            <c:numRef>
              <c:f>'CONSO ELECTRICITE'!$BE$18</c:f>
              <c:numCache>
                <c:formatCode>#,##0.000</c:formatCode>
                <c:ptCount val="1"/>
                <c:pt idx="0">
                  <c:v>0</c:v>
                </c:pt>
              </c:numCache>
            </c:numRef>
          </c:val>
        </c:ser>
        <c:ser>
          <c:idx val="4"/>
          <c:order val="4"/>
          <c:tx>
            <c:strRef>
              <c:f>'CONSO ELECTRICITE'!$BF$4</c:f>
              <c:strCache>
                <c:ptCount val="1"/>
                <c:pt idx="0">
                  <c:v>4</c:v>
                </c:pt>
              </c:strCache>
            </c:strRef>
          </c:tx>
          <c:invertIfNegative val="0"/>
          <c:cat>
            <c:strRef>
              <c:f>'CONSO ELECTRICITE'!$BA$18</c:f>
              <c:strCache>
                <c:ptCount val="1"/>
                <c:pt idx="0">
                  <c:v>MOYENNE</c:v>
                </c:pt>
              </c:strCache>
            </c:strRef>
          </c:cat>
          <c:val>
            <c:numRef>
              <c:f>'CONSO ELECTRICITE'!$BF$18</c:f>
              <c:numCache>
                <c:formatCode>#,##0.000</c:formatCode>
                <c:ptCount val="1"/>
                <c:pt idx="0">
                  <c:v>0</c:v>
                </c:pt>
              </c:numCache>
            </c:numRef>
          </c:val>
        </c:ser>
        <c:ser>
          <c:idx val="5"/>
          <c:order val="5"/>
          <c:tx>
            <c:strRef>
              <c:f>'CONSO ELECTRICITE'!$BG$4</c:f>
              <c:strCache>
                <c:ptCount val="1"/>
                <c:pt idx="0">
                  <c:v>5</c:v>
                </c:pt>
              </c:strCache>
            </c:strRef>
          </c:tx>
          <c:invertIfNegative val="0"/>
          <c:cat>
            <c:strRef>
              <c:f>'CONSO ELECTRICITE'!$BA$18</c:f>
              <c:strCache>
                <c:ptCount val="1"/>
                <c:pt idx="0">
                  <c:v>MOYENNE</c:v>
                </c:pt>
              </c:strCache>
            </c:strRef>
          </c:cat>
          <c:val>
            <c:numRef>
              <c:f>'CONSO ELECTRICITE'!$BG$18</c:f>
              <c:numCache>
                <c:formatCode>#,##0.000</c:formatCode>
                <c:ptCount val="1"/>
                <c:pt idx="0">
                  <c:v>0</c:v>
                </c:pt>
              </c:numCache>
            </c:numRef>
          </c:val>
        </c:ser>
        <c:ser>
          <c:idx val="6"/>
          <c:order val="6"/>
          <c:tx>
            <c:strRef>
              <c:f>'CONSO ELECTRICITE'!$BH$4</c:f>
              <c:strCache>
                <c:ptCount val="1"/>
                <c:pt idx="0">
                  <c:v>6</c:v>
                </c:pt>
              </c:strCache>
            </c:strRef>
          </c:tx>
          <c:invertIfNegative val="0"/>
          <c:cat>
            <c:strRef>
              <c:f>'CONSO ELECTRICITE'!$BA$18</c:f>
              <c:strCache>
                <c:ptCount val="1"/>
                <c:pt idx="0">
                  <c:v>MOYENNE</c:v>
                </c:pt>
              </c:strCache>
            </c:strRef>
          </c:cat>
          <c:val>
            <c:numRef>
              <c:f>'CONSO ELECTRICITE'!$BH$18</c:f>
              <c:numCache>
                <c:formatCode>#,##0.000</c:formatCode>
                <c:ptCount val="1"/>
                <c:pt idx="0">
                  <c:v>0</c:v>
                </c:pt>
              </c:numCache>
            </c:numRef>
          </c:val>
        </c:ser>
        <c:ser>
          <c:idx val="7"/>
          <c:order val="7"/>
          <c:tx>
            <c:strRef>
              <c:f>'CONSO ELECTRICITE'!$BI$4</c:f>
              <c:strCache>
                <c:ptCount val="1"/>
                <c:pt idx="0">
                  <c:v>7</c:v>
                </c:pt>
              </c:strCache>
            </c:strRef>
          </c:tx>
          <c:invertIfNegative val="0"/>
          <c:cat>
            <c:strRef>
              <c:f>'CONSO ELECTRICITE'!$BA$18</c:f>
              <c:strCache>
                <c:ptCount val="1"/>
                <c:pt idx="0">
                  <c:v>MOYENNE</c:v>
                </c:pt>
              </c:strCache>
            </c:strRef>
          </c:cat>
          <c:val>
            <c:numRef>
              <c:f>'CONSO ELECTRICITE'!$BI$18</c:f>
              <c:numCache>
                <c:formatCode>#,##0.000</c:formatCode>
                <c:ptCount val="1"/>
                <c:pt idx="0">
                  <c:v>0</c:v>
                </c:pt>
              </c:numCache>
            </c:numRef>
          </c:val>
        </c:ser>
        <c:ser>
          <c:idx val="8"/>
          <c:order val="8"/>
          <c:tx>
            <c:strRef>
              <c:f>'CONSO ELECTRICITE'!$BJ$4</c:f>
              <c:strCache>
                <c:ptCount val="1"/>
                <c:pt idx="0">
                  <c:v>8</c:v>
                </c:pt>
              </c:strCache>
            </c:strRef>
          </c:tx>
          <c:invertIfNegative val="0"/>
          <c:cat>
            <c:strRef>
              <c:f>'CONSO ELECTRICITE'!$BA$18</c:f>
              <c:strCache>
                <c:ptCount val="1"/>
                <c:pt idx="0">
                  <c:v>MOYENNE</c:v>
                </c:pt>
              </c:strCache>
            </c:strRef>
          </c:cat>
          <c:val>
            <c:numRef>
              <c:f>'CONSO ELECTRICITE'!$BJ$18</c:f>
              <c:numCache>
                <c:formatCode>#,##0.000</c:formatCode>
                <c:ptCount val="1"/>
                <c:pt idx="0">
                  <c:v>0</c:v>
                </c:pt>
              </c:numCache>
            </c:numRef>
          </c:val>
        </c:ser>
        <c:ser>
          <c:idx val="9"/>
          <c:order val="9"/>
          <c:tx>
            <c:strRef>
              <c:f>'CONSO ELECTRICITE'!$BK$4</c:f>
              <c:strCache>
                <c:ptCount val="1"/>
                <c:pt idx="0">
                  <c:v>9</c:v>
                </c:pt>
              </c:strCache>
            </c:strRef>
          </c:tx>
          <c:invertIfNegative val="0"/>
          <c:cat>
            <c:strRef>
              <c:f>'CONSO ELECTRICITE'!$BA$18</c:f>
              <c:strCache>
                <c:ptCount val="1"/>
                <c:pt idx="0">
                  <c:v>MOYENNE</c:v>
                </c:pt>
              </c:strCache>
            </c:strRef>
          </c:cat>
          <c:val>
            <c:numRef>
              <c:f>'CONSO ELECTRICITE'!$BK$18</c:f>
              <c:numCache>
                <c:formatCode>#,##0.000</c:formatCode>
                <c:ptCount val="1"/>
                <c:pt idx="0">
                  <c:v>0</c:v>
                </c:pt>
              </c:numCache>
            </c:numRef>
          </c:val>
        </c:ser>
        <c:ser>
          <c:idx val="10"/>
          <c:order val="10"/>
          <c:tx>
            <c:strRef>
              <c:f>'CONSO ELECTRICITE'!$BL$4</c:f>
              <c:strCache>
                <c:ptCount val="1"/>
                <c:pt idx="0">
                  <c:v>10</c:v>
                </c:pt>
              </c:strCache>
            </c:strRef>
          </c:tx>
          <c:invertIfNegative val="0"/>
          <c:cat>
            <c:strRef>
              <c:f>'CONSO ELECTRICITE'!$BA$18</c:f>
              <c:strCache>
                <c:ptCount val="1"/>
                <c:pt idx="0">
                  <c:v>MOYENNE</c:v>
                </c:pt>
              </c:strCache>
            </c:strRef>
          </c:cat>
          <c:val>
            <c:numRef>
              <c:f>'CONSO ELECTRICITE'!$BL$18</c:f>
              <c:numCache>
                <c:formatCode>#,##0.000</c:formatCode>
                <c:ptCount val="1"/>
                <c:pt idx="0">
                  <c:v>0</c:v>
                </c:pt>
              </c:numCache>
            </c:numRef>
          </c:val>
        </c:ser>
        <c:ser>
          <c:idx val="11"/>
          <c:order val="11"/>
          <c:tx>
            <c:strRef>
              <c:f>'CONSO ELECTRICITE'!$BM$4</c:f>
              <c:strCache>
                <c:ptCount val="1"/>
                <c:pt idx="0">
                  <c:v>11</c:v>
                </c:pt>
              </c:strCache>
            </c:strRef>
          </c:tx>
          <c:invertIfNegative val="0"/>
          <c:cat>
            <c:strRef>
              <c:f>'CONSO ELECTRICITE'!$BA$18</c:f>
              <c:strCache>
                <c:ptCount val="1"/>
                <c:pt idx="0">
                  <c:v>MOYENNE</c:v>
                </c:pt>
              </c:strCache>
            </c:strRef>
          </c:cat>
          <c:val>
            <c:numRef>
              <c:f>'CONSO ELECTRICITE'!$BM$18</c:f>
              <c:numCache>
                <c:formatCode>#,##0.000</c:formatCode>
                <c:ptCount val="1"/>
                <c:pt idx="0">
                  <c:v>0</c:v>
                </c:pt>
              </c:numCache>
            </c:numRef>
          </c:val>
        </c:ser>
        <c:ser>
          <c:idx val="12"/>
          <c:order val="12"/>
          <c:tx>
            <c:strRef>
              <c:f>'CONSO ELECTRICITE'!$BN$4</c:f>
              <c:strCache>
                <c:ptCount val="1"/>
                <c:pt idx="0">
                  <c:v>12</c:v>
                </c:pt>
              </c:strCache>
            </c:strRef>
          </c:tx>
          <c:invertIfNegative val="0"/>
          <c:cat>
            <c:strRef>
              <c:f>'CONSO ELECTRICITE'!$BA$18</c:f>
              <c:strCache>
                <c:ptCount val="1"/>
                <c:pt idx="0">
                  <c:v>MOYENNE</c:v>
                </c:pt>
              </c:strCache>
            </c:strRef>
          </c:cat>
          <c:val>
            <c:numRef>
              <c:f>'CONSO ELECTRICITE'!$BN$18</c:f>
              <c:numCache>
                <c:formatCode>#,##0.000</c:formatCode>
                <c:ptCount val="1"/>
                <c:pt idx="0">
                  <c:v>0</c:v>
                </c:pt>
              </c:numCache>
            </c:numRef>
          </c:val>
        </c:ser>
        <c:ser>
          <c:idx val="13"/>
          <c:order val="13"/>
          <c:tx>
            <c:strRef>
              <c:f>'CONSO ELECTRICITE'!$BO$4</c:f>
              <c:strCache>
                <c:ptCount val="1"/>
                <c:pt idx="0">
                  <c:v>13</c:v>
                </c:pt>
              </c:strCache>
            </c:strRef>
          </c:tx>
          <c:invertIfNegative val="0"/>
          <c:cat>
            <c:strRef>
              <c:f>'CONSO ELECTRICITE'!$BA$18</c:f>
              <c:strCache>
                <c:ptCount val="1"/>
                <c:pt idx="0">
                  <c:v>MOYENNE</c:v>
                </c:pt>
              </c:strCache>
            </c:strRef>
          </c:cat>
          <c:val>
            <c:numRef>
              <c:f>'CONSO ELECTRICITE'!$BO$18</c:f>
              <c:numCache>
                <c:formatCode>#,##0.000</c:formatCode>
                <c:ptCount val="1"/>
                <c:pt idx="0">
                  <c:v>0</c:v>
                </c:pt>
              </c:numCache>
            </c:numRef>
          </c:val>
        </c:ser>
        <c:ser>
          <c:idx val="14"/>
          <c:order val="14"/>
          <c:tx>
            <c:strRef>
              <c:f>'CONSO ELECTRICITE'!$BP$4</c:f>
              <c:strCache>
                <c:ptCount val="1"/>
                <c:pt idx="0">
                  <c:v>14</c:v>
                </c:pt>
              </c:strCache>
            </c:strRef>
          </c:tx>
          <c:invertIfNegative val="0"/>
          <c:cat>
            <c:strRef>
              <c:f>'CONSO ELECTRICITE'!$BA$18</c:f>
              <c:strCache>
                <c:ptCount val="1"/>
                <c:pt idx="0">
                  <c:v>MOYENNE</c:v>
                </c:pt>
              </c:strCache>
            </c:strRef>
          </c:cat>
          <c:val>
            <c:numRef>
              <c:f>'CONSO ELECTRICITE'!$BP$18</c:f>
              <c:numCache>
                <c:formatCode>#,##0.000</c:formatCode>
                <c:ptCount val="1"/>
                <c:pt idx="0">
                  <c:v>0</c:v>
                </c:pt>
              </c:numCache>
            </c:numRef>
          </c:val>
        </c:ser>
        <c:dLbls>
          <c:showLegendKey val="0"/>
          <c:showVal val="0"/>
          <c:showCatName val="0"/>
          <c:showSerName val="0"/>
          <c:showPercent val="0"/>
          <c:showBubbleSize val="0"/>
        </c:dLbls>
        <c:gapWidth val="150"/>
        <c:axId val="210306176"/>
        <c:axId val="210307712"/>
      </c:barChart>
      <c:catAx>
        <c:axId val="210306176"/>
        <c:scaling>
          <c:orientation val="minMax"/>
        </c:scaling>
        <c:delete val="1"/>
        <c:axPos val="b"/>
        <c:majorTickMark val="none"/>
        <c:minorTickMark val="none"/>
        <c:tickLblPos val="nextTo"/>
        <c:crossAx val="210307712"/>
        <c:crosses val="autoZero"/>
        <c:auto val="1"/>
        <c:lblAlgn val="ctr"/>
        <c:lblOffset val="100"/>
        <c:noMultiLvlLbl val="0"/>
      </c:catAx>
      <c:valAx>
        <c:axId val="210307712"/>
        <c:scaling>
          <c:orientation val="minMax"/>
          <c:min val="0"/>
        </c:scaling>
        <c:delete val="0"/>
        <c:axPos val="l"/>
        <c:majorGridlines/>
        <c:numFmt formatCode="#,##0.000" sourceLinked="1"/>
        <c:majorTickMark val="none"/>
        <c:minorTickMark val="none"/>
        <c:tickLblPos val="nextTo"/>
        <c:crossAx val="2103061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Consommation eau mensuelle</a:t>
            </a:r>
            <a:r>
              <a:rPr lang="fr-FR" baseline="0"/>
              <a:t> </a:t>
            </a:r>
            <a:r>
              <a:rPr lang="fr-FR"/>
              <a:t>- m3 (Relevé)</a:t>
            </a:r>
          </a:p>
        </c:rich>
      </c:tx>
      <c:layout/>
      <c:overlay val="0"/>
    </c:title>
    <c:autoTitleDeleted val="0"/>
    <c:plotArea>
      <c:layout/>
      <c:lineChart>
        <c:grouping val="standard"/>
        <c:varyColors val="0"/>
        <c:ser>
          <c:idx val="0"/>
          <c:order val="0"/>
          <c:tx>
            <c:strRef>
              <c:f>'CONSO EAU FROIDE'!$C$4</c:f>
              <c:strCache>
                <c:ptCount val="1"/>
                <c:pt idx="0">
                  <c:v>0</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FROIDE'!$C$5:$C$16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'CONSO EAU FROIDE'!$D$4</c:f>
              <c:strCache>
                <c:ptCount val="1"/>
                <c:pt idx="0">
                  <c:v>1</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FROIDE'!$D$5:$D$16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'CONSO EAU FROIDE'!$E$4</c:f>
              <c:strCache>
                <c:ptCount val="1"/>
                <c:pt idx="0">
                  <c:v>2</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FROIDE'!$E$5:$E$16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'CONSO EAU FROIDE'!$F$4</c:f>
              <c:strCache>
                <c:ptCount val="1"/>
                <c:pt idx="0">
                  <c:v>3</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FROIDE'!$F$5:$F$16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'CONSO EAU FROIDE'!$G$4</c:f>
              <c:strCache>
                <c:ptCount val="1"/>
                <c:pt idx="0">
                  <c:v>4</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FROIDE'!$G$5:$G$16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tx>
            <c:strRef>
              <c:f>'CONSO EAU FROIDE'!$H$4</c:f>
              <c:strCache>
                <c:ptCount val="1"/>
                <c:pt idx="0">
                  <c:v>5</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FROIDE'!$H$5:$H$16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strRef>
              <c:f>'CONSO EAU FROIDE'!$I$4</c:f>
              <c:strCache>
                <c:ptCount val="1"/>
                <c:pt idx="0">
                  <c:v>6</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FROIDE'!$I$5:$I$16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'CONSO EAU FROIDE'!$J$4</c:f>
              <c:strCache>
                <c:ptCount val="1"/>
                <c:pt idx="0">
                  <c:v>7</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FROIDE'!$J$5:$J$16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8"/>
          <c:tx>
            <c:strRef>
              <c:f>'CONSO EAU FROIDE'!$K$4</c:f>
              <c:strCache>
                <c:ptCount val="1"/>
                <c:pt idx="0">
                  <c:v>8</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FROIDE'!$K$5:$K$16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9"/>
          <c:order val="9"/>
          <c:tx>
            <c:strRef>
              <c:f>'CONSO EAU FROIDE'!$L$4</c:f>
              <c:strCache>
                <c:ptCount val="1"/>
                <c:pt idx="0">
                  <c:v>9</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FROIDE'!$L$5:$L$16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0"/>
          <c:order val="10"/>
          <c:tx>
            <c:strRef>
              <c:f>'CONSO EAU FROIDE'!$M$4</c:f>
              <c:strCache>
                <c:ptCount val="1"/>
                <c:pt idx="0">
                  <c:v>10</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FROIDE'!$M$5:$M$16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1"/>
          <c:order val="11"/>
          <c:tx>
            <c:strRef>
              <c:f>'CONSO EAU FROIDE'!$N$4</c:f>
              <c:strCache>
                <c:ptCount val="1"/>
                <c:pt idx="0">
                  <c:v>11</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FROIDE'!$N$5:$N$16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2"/>
          <c:order val="12"/>
          <c:tx>
            <c:strRef>
              <c:f>'CONSO EAU FROIDE'!$O$4</c:f>
              <c:strCache>
                <c:ptCount val="1"/>
                <c:pt idx="0">
                  <c:v>12</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FROIDE'!$O$5:$O$16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3"/>
          <c:order val="13"/>
          <c:tx>
            <c:strRef>
              <c:f>'CONSO EAU FROIDE'!$P$4</c:f>
              <c:strCache>
                <c:ptCount val="1"/>
                <c:pt idx="0">
                  <c:v>13</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FROIDE'!$P$5:$P$16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4"/>
          <c:order val="14"/>
          <c:tx>
            <c:strRef>
              <c:f>'CONSO EAU FROIDE'!$Q$4</c:f>
              <c:strCache>
                <c:ptCount val="1"/>
                <c:pt idx="0">
                  <c:v>14</c:v>
                </c:pt>
              </c:strCache>
            </c:strRef>
          </c:tx>
          <c:marker>
            <c:symbol val="none"/>
          </c:marker>
          <c:cat>
            <c:strRef>
              <c:f>'CONSO EAU FROIDE'!$B$5:$B$16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FROIDE'!$Q$5:$Q$16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210598528"/>
        <c:axId val="210604416"/>
      </c:lineChart>
      <c:catAx>
        <c:axId val="210598528"/>
        <c:scaling>
          <c:orientation val="minMax"/>
        </c:scaling>
        <c:delete val="0"/>
        <c:axPos val="b"/>
        <c:majorTickMark val="none"/>
        <c:minorTickMark val="none"/>
        <c:tickLblPos val="nextTo"/>
        <c:crossAx val="210604416"/>
        <c:crosses val="autoZero"/>
        <c:auto val="1"/>
        <c:lblAlgn val="ctr"/>
        <c:lblOffset val="100"/>
        <c:noMultiLvlLbl val="0"/>
      </c:catAx>
      <c:valAx>
        <c:axId val="210604416"/>
        <c:scaling>
          <c:orientation val="minMax"/>
          <c:min val="0"/>
        </c:scaling>
        <c:delete val="0"/>
        <c:axPos val="l"/>
        <c:majorGridlines/>
        <c:numFmt formatCode="#,##0" sourceLinked="1"/>
        <c:majorTickMark val="none"/>
        <c:minorTickMark val="none"/>
        <c:tickLblPos val="nextTo"/>
        <c:crossAx val="2105985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Consommation eau annuelle - m3 (Relevé)</a:t>
            </a:r>
            <a:endParaRPr lang="fr-FR">
              <a:effectLst/>
            </a:endParaRPr>
          </a:p>
        </c:rich>
      </c:tx>
      <c:layout/>
      <c:overlay val="0"/>
    </c:title>
    <c:autoTitleDeleted val="0"/>
    <c:plotArea>
      <c:layout/>
      <c:barChart>
        <c:barDir val="col"/>
        <c:grouping val="clustered"/>
        <c:varyColors val="0"/>
        <c:ser>
          <c:idx val="0"/>
          <c:order val="0"/>
          <c:tx>
            <c:strRef>
              <c:f>'CONSO EAU FROIDE'!$C$4</c:f>
              <c:strCache>
                <c:ptCount val="1"/>
                <c:pt idx="0">
                  <c:v>0</c:v>
                </c:pt>
              </c:strCache>
            </c:strRef>
          </c:tx>
          <c:invertIfNegative val="0"/>
          <c:cat>
            <c:strRef>
              <c:f>'CONSO EAU FROIDE'!$B$18</c:f>
              <c:strCache>
                <c:ptCount val="1"/>
                <c:pt idx="0">
                  <c:v>TOTAL</c:v>
                </c:pt>
              </c:strCache>
            </c:strRef>
          </c:cat>
          <c:val>
            <c:numRef>
              <c:f>'CONSO EAU FROIDE'!$C$18</c:f>
              <c:numCache>
                <c:formatCode>#,##0</c:formatCode>
                <c:ptCount val="1"/>
                <c:pt idx="0">
                  <c:v>0</c:v>
                </c:pt>
              </c:numCache>
            </c:numRef>
          </c:val>
        </c:ser>
        <c:ser>
          <c:idx val="1"/>
          <c:order val="1"/>
          <c:tx>
            <c:strRef>
              <c:f>'CONSO EAU FROIDE'!$D$4</c:f>
              <c:strCache>
                <c:ptCount val="1"/>
                <c:pt idx="0">
                  <c:v>1</c:v>
                </c:pt>
              </c:strCache>
            </c:strRef>
          </c:tx>
          <c:invertIfNegative val="0"/>
          <c:cat>
            <c:strRef>
              <c:f>'CONSO EAU FROIDE'!$B$18</c:f>
              <c:strCache>
                <c:ptCount val="1"/>
                <c:pt idx="0">
                  <c:v>TOTAL</c:v>
                </c:pt>
              </c:strCache>
            </c:strRef>
          </c:cat>
          <c:val>
            <c:numRef>
              <c:f>'CONSO EAU FROIDE'!$D$18</c:f>
              <c:numCache>
                <c:formatCode>#,##0</c:formatCode>
                <c:ptCount val="1"/>
                <c:pt idx="0">
                  <c:v>0</c:v>
                </c:pt>
              </c:numCache>
            </c:numRef>
          </c:val>
        </c:ser>
        <c:ser>
          <c:idx val="2"/>
          <c:order val="2"/>
          <c:tx>
            <c:strRef>
              <c:f>'CONSO EAU FROIDE'!$E$4</c:f>
              <c:strCache>
                <c:ptCount val="1"/>
                <c:pt idx="0">
                  <c:v>2</c:v>
                </c:pt>
              </c:strCache>
            </c:strRef>
          </c:tx>
          <c:invertIfNegative val="0"/>
          <c:cat>
            <c:strRef>
              <c:f>'CONSO EAU FROIDE'!$B$18</c:f>
              <c:strCache>
                <c:ptCount val="1"/>
                <c:pt idx="0">
                  <c:v>TOTAL</c:v>
                </c:pt>
              </c:strCache>
            </c:strRef>
          </c:cat>
          <c:val>
            <c:numRef>
              <c:f>'CONSO EAU FROIDE'!$E$18</c:f>
              <c:numCache>
                <c:formatCode>#,##0</c:formatCode>
                <c:ptCount val="1"/>
                <c:pt idx="0">
                  <c:v>0</c:v>
                </c:pt>
              </c:numCache>
            </c:numRef>
          </c:val>
        </c:ser>
        <c:ser>
          <c:idx val="3"/>
          <c:order val="3"/>
          <c:tx>
            <c:strRef>
              <c:f>'CONSO EAU FROIDE'!$F$4</c:f>
              <c:strCache>
                <c:ptCount val="1"/>
                <c:pt idx="0">
                  <c:v>3</c:v>
                </c:pt>
              </c:strCache>
            </c:strRef>
          </c:tx>
          <c:invertIfNegative val="0"/>
          <c:cat>
            <c:strRef>
              <c:f>'CONSO EAU FROIDE'!$B$18</c:f>
              <c:strCache>
                <c:ptCount val="1"/>
                <c:pt idx="0">
                  <c:v>TOTAL</c:v>
                </c:pt>
              </c:strCache>
            </c:strRef>
          </c:cat>
          <c:val>
            <c:numRef>
              <c:f>'CONSO EAU FROIDE'!$F$18</c:f>
              <c:numCache>
                <c:formatCode>#,##0</c:formatCode>
                <c:ptCount val="1"/>
                <c:pt idx="0">
                  <c:v>0</c:v>
                </c:pt>
              </c:numCache>
            </c:numRef>
          </c:val>
        </c:ser>
        <c:ser>
          <c:idx val="4"/>
          <c:order val="4"/>
          <c:tx>
            <c:strRef>
              <c:f>'CONSO EAU FROIDE'!$G$4</c:f>
              <c:strCache>
                <c:ptCount val="1"/>
                <c:pt idx="0">
                  <c:v>4</c:v>
                </c:pt>
              </c:strCache>
            </c:strRef>
          </c:tx>
          <c:invertIfNegative val="0"/>
          <c:cat>
            <c:strRef>
              <c:f>'CONSO EAU FROIDE'!$B$18</c:f>
              <c:strCache>
                <c:ptCount val="1"/>
                <c:pt idx="0">
                  <c:v>TOTAL</c:v>
                </c:pt>
              </c:strCache>
            </c:strRef>
          </c:cat>
          <c:val>
            <c:numRef>
              <c:f>'CONSO EAU FROIDE'!$G$18</c:f>
              <c:numCache>
                <c:formatCode>#,##0</c:formatCode>
                <c:ptCount val="1"/>
                <c:pt idx="0">
                  <c:v>0</c:v>
                </c:pt>
              </c:numCache>
            </c:numRef>
          </c:val>
        </c:ser>
        <c:ser>
          <c:idx val="5"/>
          <c:order val="5"/>
          <c:tx>
            <c:strRef>
              <c:f>'CONSO EAU FROIDE'!$H$4</c:f>
              <c:strCache>
                <c:ptCount val="1"/>
                <c:pt idx="0">
                  <c:v>5</c:v>
                </c:pt>
              </c:strCache>
            </c:strRef>
          </c:tx>
          <c:invertIfNegative val="0"/>
          <c:cat>
            <c:strRef>
              <c:f>'CONSO EAU FROIDE'!$B$18</c:f>
              <c:strCache>
                <c:ptCount val="1"/>
                <c:pt idx="0">
                  <c:v>TOTAL</c:v>
                </c:pt>
              </c:strCache>
            </c:strRef>
          </c:cat>
          <c:val>
            <c:numRef>
              <c:f>'CONSO EAU FROIDE'!$H$18</c:f>
              <c:numCache>
                <c:formatCode>#,##0</c:formatCode>
                <c:ptCount val="1"/>
                <c:pt idx="0">
                  <c:v>0</c:v>
                </c:pt>
              </c:numCache>
            </c:numRef>
          </c:val>
        </c:ser>
        <c:ser>
          <c:idx val="6"/>
          <c:order val="6"/>
          <c:tx>
            <c:strRef>
              <c:f>'CONSO EAU FROIDE'!$I$4</c:f>
              <c:strCache>
                <c:ptCount val="1"/>
                <c:pt idx="0">
                  <c:v>6</c:v>
                </c:pt>
              </c:strCache>
            </c:strRef>
          </c:tx>
          <c:invertIfNegative val="0"/>
          <c:cat>
            <c:strRef>
              <c:f>'CONSO EAU FROIDE'!$B$18</c:f>
              <c:strCache>
                <c:ptCount val="1"/>
                <c:pt idx="0">
                  <c:v>TOTAL</c:v>
                </c:pt>
              </c:strCache>
            </c:strRef>
          </c:cat>
          <c:val>
            <c:numRef>
              <c:f>'CONSO EAU FROIDE'!$I$18</c:f>
              <c:numCache>
                <c:formatCode>#,##0</c:formatCode>
                <c:ptCount val="1"/>
                <c:pt idx="0">
                  <c:v>0</c:v>
                </c:pt>
              </c:numCache>
            </c:numRef>
          </c:val>
        </c:ser>
        <c:ser>
          <c:idx val="7"/>
          <c:order val="7"/>
          <c:tx>
            <c:strRef>
              <c:f>'CONSO EAU FROIDE'!$J$4</c:f>
              <c:strCache>
                <c:ptCount val="1"/>
                <c:pt idx="0">
                  <c:v>7</c:v>
                </c:pt>
              </c:strCache>
            </c:strRef>
          </c:tx>
          <c:invertIfNegative val="0"/>
          <c:cat>
            <c:strRef>
              <c:f>'CONSO EAU FROIDE'!$B$18</c:f>
              <c:strCache>
                <c:ptCount val="1"/>
                <c:pt idx="0">
                  <c:v>TOTAL</c:v>
                </c:pt>
              </c:strCache>
            </c:strRef>
          </c:cat>
          <c:val>
            <c:numRef>
              <c:f>'CONSO EAU FROIDE'!$J$18</c:f>
              <c:numCache>
                <c:formatCode>#,##0</c:formatCode>
                <c:ptCount val="1"/>
                <c:pt idx="0">
                  <c:v>0</c:v>
                </c:pt>
              </c:numCache>
            </c:numRef>
          </c:val>
        </c:ser>
        <c:ser>
          <c:idx val="8"/>
          <c:order val="8"/>
          <c:tx>
            <c:strRef>
              <c:f>'CONSO EAU FROIDE'!$K$4</c:f>
              <c:strCache>
                <c:ptCount val="1"/>
                <c:pt idx="0">
                  <c:v>8</c:v>
                </c:pt>
              </c:strCache>
            </c:strRef>
          </c:tx>
          <c:invertIfNegative val="0"/>
          <c:cat>
            <c:strRef>
              <c:f>'CONSO EAU FROIDE'!$B$18</c:f>
              <c:strCache>
                <c:ptCount val="1"/>
                <c:pt idx="0">
                  <c:v>TOTAL</c:v>
                </c:pt>
              </c:strCache>
            </c:strRef>
          </c:cat>
          <c:val>
            <c:numRef>
              <c:f>'CONSO EAU FROIDE'!$K$18</c:f>
              <c:numCache>
                <c:formatCode>#,##0</c:formatCode>
                <c:ptCount val="1"/>
                <c:pt idx="0">
                  <c:v>0</c:v>
                </c:pt>
              </c:numCache>
            </c:numRef>
          </c:val>
        </c:ser>
        <c:ser>
          <c:idx val="9"/>
          <c:order val="9"/>
          <c:tx>
            <c:strRef>
              <c:f>'CONSO EAU FROIDE'!$L$4</c:f>
              <c:strCache>
                <c:ptCount val="1"/>
                <c:pt idx="0">
                  <c:v>9</c:v>
                </c:pt>
              </c:strCache>
            </c:strRef>
          </c:tx>
          <c:invertIfNegative val="0"/>
          <c:cat>
            <c:strRef>
              <c:f>'CONSO EAU FROIDE'!$B$18</c:f>
              <c:strCache>
                <c:ptCount val="1"/>
                <c:pt idx="0">
                  <c:v>TOTAL</c:v>
                </c:pt>
              </c:strCache>
            </c:strRef>
          </c:cat>
          <c:val>
            <c:numRef>
              <c:f>'CONSO EAU FROIDE'!$L$18</c:f>
              <c:numCache>
                <c:formatCode>#,##0</c:formatCode>
                <c:ptCount val="1"/>
                <c:pt idx="0">
                  <c:v>0</c:v>
                </c:pt>
              </c:numCache>
            </c:numRef>
          </c:val>
        </c:ser>
        <c:ser>
          <c:idx val="10"/>
          <c:order val="10"/>
          <c:tx>
            <c:strRef>
              <c:f>'CONSO EAU FROIDE'!$M$4</c:f>
              <c:strCache>
                <c:ptCount val="1"/>
                <c:pt idx="0">
                  <c:v>10</c:v>
                </c:pt>
              </c:strCache>
            </c:strRef>
          </c:tx>
          <c:invertIfNegative val="0"/>
          <c:cat>
            <c:strRef>
              <c:f>'CONSO EAU FROIDE'!$B$18</c:f>
              <c:strCache>
                <c:ptCount val="1"/>
                <c:pt idx="0">
                  <c:v>TOTAL</c:v>
                </c:pt>
              </c:strCache>
            </c:strRef>
          </c:cat>
          <c:val>
            <c:numRef>
              <c:f>'CONSO EAU FROIDE'!$M$18</c:f>
              <c:numCache>
                <c:formatCode>#,##0</c:formatCode>
                <c:ptCount val="1"/>
                <c:pt idx="0">
                  <c:v>0</c:v>
                </c:pt>
              </c:numCache>
            </c:numRef>
          </c:val>
        </c:ser>
        <c:ser>
          <c:idx val="11"/>
          <c:order val="11"/>
          <c:tx>
            <c:strRef>
              <c:f>'CONSO EAU FROIDE'!$N$4</c:f>
              <c:strCache>
                <c:ptCount val="1"/>
                <c:pt idx="0">
                  <c:v>11</c:v>
                </c:pt>
              </c:strCache>
            </c:strRef>
          </c:tx>
          <c:invertIfNegative val="0"/>
          <c:cat>
            <c:strRef>
              <c:f>'CONSO EAU FROIDE'!$B$18</c:f>
              <c:strCache>
                <c:ptCount val="1"/>
                <c:pt idx="0">
                  <c:v>TOTAL</c:v>
                </c:pt>
              </c:strCache>
            </c:strRef>
          </c:cat>
          <c:val>
            <c:numRef>
              <c:f>'CONSO EAU FROIDE'!$N$18</c:f>
              <c:numCache>
                <c:formatCode>#,##0</c:formatCode>
                <c:ptCount val="1"/>
                <c:pt idx="0">
                  <c:v>0</c:v>
                </c:pt>
              </c:numCache>
            </c:numRef>
          </c:val>
        </c:ser>
        <c:ser>
          <c:idx val="12"/>
          <c:order val="12"/>
          <c:tx>
            <c:strRef>
              <c:f>'CONSO EAU FROIDE'!$O$4</c:f>
              <c:strCache>
                <c:ptCount val="1"/>
                <c:pt idx="0">
                  <c:v>12</c:v>
                </c:pt>
              </c:strCache>
            </c:strRef>
          </c:tx>
          <c:invertIfNegative val="0"/>
          <c:cat>
            <c:strRef>
              <c:f>'CONSO EAU FROIDE'!$B$18</c:f>
              <c:strCache>
                <c:ptCount val="1"/>
                <c:pt idx="0">
                  <c:v>TOTAL</c:v>
                </c:pt>
              </c:strCache>
            </c:strRef>
          </c:cat>
          <c:val>
            <c:numRef>
              <c:f>'CONSO EAU FROIDE'!$O$18</c:f>
              <c:numCache>
                <c:formatCode>#,##0</c:formatCode>
                <c:ptCount val="1"/>
                <c:pt idx="0">
                  <c:v>0</c:v>
                </c:pt>
              </c:numCache>
            </c:numRef>
          </c:val>
        </c:ser>
        <c:ser>
          <c:idx val="13"/>
          <c:order val="13"/>
          <c:tx>
            <c:strRef>
              <c:f>'CONSO EAU FROIDE'!$P$4</c:f>
              <c:strCache>
                <c:ptCount val="1"/>
                <c:pt idx="0">
                  <c:v>13</c:v>
                </c:pt>
              </c:strCache>
            </c:strRef>
          </c:tx>
          <c:invertIfNegative val="0"/>
          <c:cat>
            <c:strRef>
              <c:f>'CONSO EAU FROIDE'!$B$18</c:f>
              <c:strCache>
                <c:ptCount val="1"/>
                <c:pt idx="0">
                  <c:v>TOTAL</c:v>
                </c:pt>
              </c:strCache>
            </c:strRef>
          </c:cat>
          <c:val>
            <c:numRef>
              <c:f>'CONSO EAU FROIDE'!$P$18</c:f>
              <c:numCache>
                <c:formatCode>#,##0</c:formatCode>
                <c:ptCount val="1"/>
                <c:pt idx="0">
                  <c:v>0</c:v>
                </c:pt>
              </c:numCache>
            </c:numRef>
          </c:val>
        </c:ser>
        <c:ser>
          <c:idx val="14"/>
          <c:order val="14"/>
          <c:tx>
            <c:strRef>
              <c:f>'CONSO EAU FROIDE'!$Q$4</c:f>
              <c:strCache>
                <c:ptCount val="1"/>
                <c:pt idx="0">
                  <c:v>14</c:v>
                </c:pt>
              </c:strCache>
            </c:strRef>
          </c:tx>
          <c:invertIfNegative val="0"/>
          <c:cat>
            <c:strRef>
              <c:f>'CONSO EAU FROIDE'!$B$18</c:f>
              <c:strCache>
                <c:ptCount val="1"/>
                <c:pt idx="0">
                  <c:v>TOTAL</c:v>
                </c:pt>
              </c:strCache>
            </c:strRef>
          </c:cat>
          <c:val>
            <c:numRef>
              <c:f>'CONSO EAU FROIDE'!$Q$18</c:f>
              <c:numCache>
                <c:formatCode>#,##0</c:formatCode>
                <c:ptCount val="1"/>
                <c:pt idx="0">
                  <c:v>0</c:v>
                </c:pt>
              </c:numCache>
            </c:numRef>
          </c:val>
        </c:ser>
        <c:dLbls>
          <c:showLegendKey val="0"/>
          <c:showVal val="0"/>
          <c:showCatName val="0"/>
          <c:showSerName val="0"/>
          <c:showPercent val="0"/>
          <c:showBubbleSize val="0"/>
        </c:dLbls>
        <c:gapWidth val="150"/>
        <c:axId val="210948096"/>
        <c:axId val="210949632"/>
      </c:barChart>
      <c:catAx>
        <c:axId val="210948096"/>
        <c:scaling>
          <c:orientation val="minMax"/>
        </c:scaling>
        <c:delete val="1"/>
        <c:axPos val="b"/>
        <c:majorTickMark val="none"/>
        <c:minorTickMark val="none"/>
        <c:tickLblPos val="nextTo"/>
        <c:crossAx val="210949632"/>
        <c:crosses val="autoZero"/>
        <c:auto val="1"/>
        <c:lblAlgn val="ctr"/>
        <c:lblOffset val="100"/>
        <c:noMultiLvlLbl val="0"/>
      </c:catAx>
      <c:valAx>
        <c:axId val="210949632"/>
        <c:scaling>
          <c:orientation val="minMax"/>
          <c:min val="0"/>
        </c:scaling>
        <c:delete val="0"/>
        <c:axPos val="l"/>
        <c:majorGridlines/>
        <c:numFmt formatCode="#,##0" sourceLinked="1"/>
        <c:majorTickMark val="none"/>
        <c:minorTickMark val="none"/>
        <c:tickLblPos val="nextTo"/>
        <c:crossAx val="2109480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Coût eau</a:t>
            </a:r>
            <a:r>
              <a:rPr lang="fr-FR" baseline="0"/>
              <a:t> mensuel</a:t>
            </a:r>
            <a:r>
              <a:rPr lang="fr-FR"/>
              <a:t> - €HTVA (Facture)</a:t>
            </a:r>
          </a:p>
        </c:rich>
      </c:tx>
      <c:overlay val="0"/>
    </c:title>
    <c:autoTitleDeleted val="0"/>
    <c:plotArea>
      <c:layout/>
      <c:lineChart>
        <c:grouping val="standard"/>
        <c:varyColors val="0"/>
        <c:ser>
          <c:idx val="0"/>
          <c:order val="0"/>
          <c:tx>
            <c:strRef>
              <c:f>'CONSO EAU FROIDE'!$AK$4</c:f>
              <c:strCache>
                <c:ptCount val="1"/>
                <c:pt idx="0">
                  <c:v>0</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FROIDE'!$AK$5:$AK$16</c:f>
              <c:numCache>
                <c:formatCode>#,##0</c:formatCode>
                <c:ptCount val="12"/>
              </c:numCache>
            </c:numRef>
          </c:val>
          <c:smooth val="0"/>
        </c:ser>
        <c:ser>
          <c:idx val="1"/>
          <c:order val="1"/>
          <c:tx>
            <c:strRef>
              <c:f>'CONSO EAU FROIDE'!$AL$4</c:f>
              <c:strCache>
                <c:ptCount val="1"/>
                <c:pt idx="0">
                  <c:v>1</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FROIDE'!$AL$5:$AL$16</c:f>
              <c:numCache>
                <c:formatCode>#,##0</c:formatCode>
                <c:ptCount val="12"/>
              </c:numCache>
            </c:numRef>
          </c:val>
          <c:smooth val="0"/>
        </c:ser>
        <c:ser>
          <c:idx val="2"/>
          <c:order val="2"/>
          <c:tx>
            <c:strRef>
              <c:f>'CONSO EAU FROIDE'!$AM$4</c:f>
              <c:strCache>
                <c:ptCount val="1"/>
                <c:pt idx="0">
                  <c:v>2</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FROIDE'!$AM$5:$AM$16</c:f>
              <c:numCache>
                <c:formatCode>#,##0</c:formatCode>
                <c:ptCount val="12"/>
              </c:numCache>
            </c:numRef>
          </c:val>
          <c:smooth val="0"/>
        </c:ser>
        <c:ser>
          <c:idx val="3"/>
          <c:order val="3"/>
          <c:tx>
            <c:strRef>
              <c:f>'CONSO EAU FROIDE'!$AN$4</c:f>
              <c:strCache>
                <c:ptCount val="1"/>
                <c:pt idx="0">
                  <c:v>3</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FROIDE'!$AN$5:$AN$16</c:f>
              <c:numCache>
                <c:formatCode>#,##0</c:formatCode>
                <c:ptCount val="12"/>
              </c:numCache>
            </c:numRef>
          </c:val>
          <c:smooth val="0"/>
        </c:ser>
        <c:ser>
          <c:idx val="4"/>
          <c:order val="4"/>
          <c:tx>
            <c:strRef>
              <c:f>'CONSO EAU FROIDE'!$AO$4</c:f>
              <c:strCache>
                <c:ptCount val="1"/>
                <c:pt idx="0">
                  <c:v>4</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FROIDE'!$AO$5:$AO$16</c:f>
              <c:numCache>
                <c:formatCode>#,##0</c:formatCode>
                <c:ptCount val="12"/>
              </c:numCache>
            </c:numRef>
          </c:val>
          <c:smooth val="0"/>
        </c:ser>
        <c:ser>
          <c:idx val="5"/>
          <c:order val="5"/>
          <c:tx>
            <c:strRef>
              <c:f>'CONSO EAU FROIDE'!$AP$4</c:f>
              <c:strCache>
                <c:ptCount val="1"/>
                <c:pt idx="0">
                  <c:v>5</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FROIDE'!$AP$5:$AP$16</c:f>
              <c:numCache>
                <c:formatCode>#,##0</c:formatCode>
                <c:ptCount val="12"/>
              </c:numCache>
            </c:numRef>
          </c:val>
          <c:smooth val="0"/>
        </c:ser>
        <c:ser>
          <c:idx val="6"/>
          <c:order val="6"/>
          <c:tx>
            <c:strRef>
              <c:f>'CONSO EAU FROIDE'!$AQ$4</c:f>
              <c:strCache>
                <c:ptCount val="1"/>
                <c:pt idx="0">
                  <c:v>6</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FROIDE'!$AQ$5:$AQ$16</c:f>
              <c:numCache>
                <c:formatCode>#,##0</c:formatCode>
                <c:ptCount val="12"/>
              </c:numCache>
            </c:numRef>
          </c:val>
          <c:smooth val="0"/>
        </c:ser>
        <c:ser>
          <c:idx val="7"/>
          <c:order val="7"/>
          <c:tx>
            <c:strRef>
              <c:f>'CONSO EAU FROIDE'!$AR$4</c:f>
              <c:strCache>
                <c:ptCount val="1"/>
                <c:pt idx="0">
                  <c:v>7</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FROIDE'!$AR$5:$AR$16</c:f>
              <c:numCache>
                <c:formatCode>#,##0</c:formatCode>
                <c:ptCount val="12"/>
              </c:numCache>
            </c:numRef>
          </c:val>
          <c:smooth val="0"/>
        </c:ser>
        <c:ser>
          <c:idx val="8"/>
          <c:order val="8"/>
          <c:tx>
            <c:strRef>
              <c:f>'CONSO EAU FROIDE'!$AS$4</c:f>
              <c:strCache>
                <c:ptCount val="1"/>
                <c:pt idx="0">
                  <c:v>8</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FROIDE'!$AS$5:$AS$16</c:f>
              <c:numCache>
                <c:formatCode>#,##0</c:formatCode>
                <c:ptCount val="12"/>
              </c:numCache>
            </c:numRef>
          </c:val>
          <c:smooth val="0"/>
        </c:ser>
        <c:ser>
          <c:idx val="9"/>
          <c:order val="9"/>
          <c:tx>
            <c:strRef>
              <c:f>'CONSO EAU FROIDE'!$AT$4</c:f>
              <c:strCache>
                <c:ptCount val="1"/>
                <c:pt idx="0">
                  <c:v>9</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FROIDE'!$AT$5:$AT$16</c:f>
              <c:numCache>
                <c:formatCode>#,##0</c:formatCode>
                <c:ptCount val="12"/>
              </c:numCache>
            </c:numRef>
          </c:val>
          <c:smooth val="0"/>
        </c:ser>
        <c:ser>
          <c:idx val="10"/>
          <c:order val="10"/>
          <c:tx>
            <c:strRef>
              <c:f>'CONSO EAU FROIDE'!$AU$4</c:f>
              <c:strCache>
                <c:ptCount val="1"/>
                <c:pt idx="0">
                  <c:v>10</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FROIDE'!$AU$5:$AU$16</c:f>
              <c:numCache>
                <c:formatCode>#,##0</c:formatCode>
                <c:ptCount val="12"/>
              </c:numCache>
            </c:numRef>
          </c:val>
          <c:smooth val="0"/>
        </c:ser>
        <c:ser>
          <c:idx val="11"/>
          <c:order val="11"/>
          <c:tx>
            <c:strRef>
              <c:f>'CONSO EAU FROIDE'!$AV$4</c:f>
              <c:strCache>
                <c:ptCount val="1"/>
                <c:pt idx="0">
                  <c:v>11</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FROIDE'!$AV$5:$AV$16</c:f>
              <c:numCache>
                <c:formatCode>#,##0</c:formatCode>
                <c:ptCount val="12"/>
              </c:numCache>
            </c:numRef>
          </c:val>
          <c:smooth val="0"/>
        </c:ser>
        <c:ser>
          <c:idx val="12"/>
          <c:order val="12"/>
          <c:tx>
            <c:strRef>
              <c:f>'CONSO EAU FROIDE'!$AW$4</c:f>
              <c:strCache>
                <c:ptCount val="1"/>
                <c:pt idx="0">
                  <c:v>12</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FROIDE'!$AW$5:$AW$16</c:f>
              <c:numCache>
                <c:formatCode>#,##0</c:formatCode>
                <c:ptCount val="12"/>
              </c:numCache>
            </c:numRef>
          </c:val>
          <c:smooth val="0"/>
        </c:ser>
        <c:ser>
          <c:idx val="13"/>
          <c:order val="13"/>
          <c:tx>
            <c:strRef>
              <c:f>'CONSO EAU FROIDE'!$AX$4</c:f>
              <c:strCache>
                <c:ptCount val="1"/>
                <c:pt idx="0">
                  <c:v>13</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FROIDE'!$AX$5:$AX$16</c:f>
              <c:numCache>
                <c:formatCode>#,##0</c:formatCode>
                <c:ptCount val="12"/>
              </c:numCache>
            </c:numRef>
          </c:val>
          <c:smooth val="0"/>
        </c:ser>
        <c:ser>
          <c:idx val="14"/>
          <c:order val="14"/>
          <c:tx>
            <c:strRef>
              <c:f>'CONSO EAU FROIDE'!$AY$4</c:f>
              <c:strCache>
                <c:ptCount val="1"/>
                <c:pt idx="0">
                  <c:v>14</c:v>
                </c:pt>
              </c:strCache>
            </c:strRef>
          </c:tx>
          <c:marker>
            <c:symbol val="none"/>
          </c:marker>
          <c:cat>
            <c:strRef>
              <c:f>'CONSO EAU FROIDE'!$AJ$5:$AJ$16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FROIDE'!$AY$5:$AY$16</c:f>
              <c:numCache>
                <c:formatCode>#,##0</c:formatCode>
                <c:ptCount val="12"/>
              </c:numCache>
            </c:numRef>
          </c:val>
          <c:smooth val="0"/>
        </c:ser>
        <c:dLbls>
          <c:showLegendKey val="0"/>
          <c:showVal val="0"/>
          <c:showCatName val="0"/>
          <c:showSerName val="0"/>
          <c:showPercent val="0"/>
          <c:showBubbleSize val="0"/>
        </c:dLbls>
        <c:marker val="1"/>
        <c:smooth val="0"/>
        <c:axId val="211006592"/>
        <c:axId val="211008128"/>
      </c:lineChart>
      <c:catAx>
        <c:axId val="211006592"/>
        <c:scaling>
          <c:orientation val="minMax"/>
        </c:scaling>
        <c:delete val="0"/>
        <c:axPos val="b"/>
        <c:majorTickMark val="none"/>
        <c:minorTickMark val="none"/>
        <c:tickLblPos val="nextTo"/>
        <c:crossAx val="211008128"/>
        <c:crosses val="autoZero"/>
        <c:auto val="1"/>
        <c:lblAlgn val="ctr"/>
        <c:lblOffset val="100"/>
        <c:noMultiLvlLbl val="0"/>
      </c:catAx>
      <c:valAx>
        <c:axId val="211008128"/>
        <c:scaling>
          <c:orientation val="minMax"/>
          <c:min val="0"/>
        </c:scaling>
        <c:delete val="0"/>
        <c:axPos val="l"/>
        <c:majorGridlines/>
        <c:numFmt formatCode="#,##0" sourceLinked="1"/>
        <c:majorTickMark val="none"/>
        <c:minorTickMark val="none"/>
        <c:tickLblPos val="nextTo"/>
        <c:crossAx val="211006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Coût eau annuel - €HTVA (Facture)</a:t>
            </a:r>
            <a:endParaRPr lang="fr-FR">
              <a:effectLst/>
            </a:endParaRPr>
          </a:p>
        </c:rich>
      </c:tx>
      <c:overlay val="0"/>
    </c:title>
    <c:autoTitleDeleted val="0"/>
    <c:plotArea>
      <c:layout/>
      <c:barChart>
        <c:barDir val="col"/>
        <c:grouping val="clustered"/>
        <c:varyColors val="0"/>
        <c:ser>
          <c:idx val="0"/>
          <c:order val="0"/>
          <c:tx>
            <c:strRef>
              <c:f>'CONSO EAU FROIDE'!$AK$4</c:f>
              <c:strCache>
                <c:ptCount val="1"/>
                <c:pt idx="0">
                  <c:v>0</c:v>
                </c:pt>
              </c:strCache>
            </c:strRef>
          </c:tx>
          <c:invertIfNegative val="0"/>
          <c:cat>
            <c:strRef>
              <c:f>'CONSO EAU FROIDE'!$AJ$18</c:f>
              <c:strCache>
                <c:ptCount val="1"/>
                <c:pt idx="0">
                  <c:v>TOTAL</c:v>
                </c:pt>
              </c:strCache>
            </c:strRef>
          </c:cat>
          <c:val>
            <c:numRef>
              <c:f>'CONSO EAU FROIDE'!$AK$18</c:f>
              <c:numCache>
                <c:formatCode>#,##0</c:formatCode>
                <c:ptCount val="1"/>
                <c:pt idx="0">
                  <c:v>0</c:v>
                </c:pt>
              </c:numCache>
            </c:numRef>
          </c:val>
        </c:ser>
        <c:ser>
          <c:idx val="1"/>
          <c:order val="1"/>
          <c:tx>
            <c:strRef>
              <c:f>'CONSO EAU FROIDE'!$AL$4</c:f>
              <c:strCache>
                <c:ptCount val="1"/>
                <c:pt idx="0">
                  <c:v>1</c:v>
                </c:pt>
              </c:strCache>
            </c:strRef>
          </c:tx>
          <c:invertIfNegative val="0"/>
          <c:cat>
            <c:strRef>
              <c:f>'CONSO EAU FROIDE'!$AJ$18</c:f>
              <c:strCache>
                <c:ptCount val="1"/>
                <c:pt idx="0">
                  <c:v>TOTAL</c:v>
                </c:pt>
              </c:strCache>
            </c:strRef>
          </c:cat>
          <c:val>
            <c:numRef>
              <c:f>'CONSO EAU FROIDE'!$AL$18</c:f>
              <c:numCache>
                <c:formatCode>#,##0</c:formatCode>
                <c:ptCount val="1"/>
                <c:pt idx="0">
                  <c:v>0</c:v>
                </c:pt>
              </c:numCache>
            </c:numRef>
          </c:val>
        </c:ser>
        <c:ser>
          <c:idx val="2"/>
          <c:order val="2"/>
          <c:tx>
            <c:strRef>
              <c:f>'CONSO EAU FROIDE'!$AM$4</c:f>
              <c:strCache>
                <c:ptCount val="1"/>
                <c:pt idx="0">
                  <c:v>2</c:v>
                </c:pt>
              </c:strCache>
            </c:strRef>
          </c:tx>
          <c:invertIfNegative val="0"/>
          <c:cat>
            <c:strRef>
              <c:f>'CONSO EAU FROIDE'!$AJ$18</c:f>
              <c:strCache>
                <c:ptCount val="1"/>
                <c:pt idx="0">
                  <c:v>TOTAL</c:v>
                </c:pt>
              </c:strCache>
            </c:strRef>
          </c:cat>
          <c:val>
            <c:numRef>
              <c:f>'CONSO EAU FROIDE'!$AM$18</c:f>
              <c:numCache>
                <c:formatCode>#,##0</c:formatCode>
                <c:ptCount val="1"/>
                <c:pt idx="0">
                  <c:v>0</c:v>
                </c:pt>
              </c:numCache>
            </c:numRef>
          </c:val>
        </c:ser>
        <c:ser>
          <c:idx val="3"/>
          <c:order val="3"/>
          <c:tx>
            <c:strRef>
              <c:f>'CONSO EAU FROIDE'!$AN$4</c:f>
              <c:strCache>
                <c:ptCount val="1"/>
                <c:pt idx="0">
                  <c:v>3</c:v>
                </c:pt>
              </c:strCache>
            </c:strRef>
          </c:tx>
          <c:invertIfNegative val="0"/>
          <c:cat>
            <c:strRef>
              <c:f>'CONSO EAU FROIDE'!$AJ$18</c:f>
              <c:strCache>
                <c:ptCount val="1"/>
                <c:pt idx="0">
                  <c:v>TOTAL</c:v>
                </c:pt>
              </c:strCache>
            </c:strRef>
          </c:cat>
          <c:val>
            <c:numRef>
              <c:f>'CONSO EAU FROIDE'!$AN$18</c:f>
              <c:numCache>
                <c:formatCode>#,##0</c:formatCode>
                <c:ptCount val="1"/>
                <c:pt idx="0">
                  <c:v>0</c:v>
                </c:pt>
              </c:numCache>
            </c:numRef>
          </c:val>
        </c:ser>
        <c:ser>
          <c:idx val="4"/>
          <c:order val="4"/>
          <c:tx>
            <c:strRef>
              <c:f>'CONSO EAU FROIDE'!$AO$4</c:f>
              <c:strCache>
                <c:ptCount val="1"/>
                <c:pt idx="0">
                  <c:v>4</c:v>
                </c:pt>
              </c:strCache>
            </c:strRef>
          </c:tx>
          <c:invertIfNegative val="0"/>
          <c:cat>
            <c:strRef>
              <c:f>'CONSO EAU FROIDE'!$AJ$18</c:f>
              <c:strCache>
                <c:ptCount val="1"/>
                <c:pt idx="0">
                  <c:v>TOTAL</c:v>
                </c:pt>
              </c:strCache>
            </c:strRef>
          </c:cat>
          <c:val>
            <c:numRef>
              <c:f>'CONSO EAU FROIDE'!$AO$18</c:f>
              <c:numCache>
                <c:formatCode>#,##0</c:formatCode>
                <c:ptCount val="1"/>
                <c:pt idx="0">
                  <c:v>0</c:v>
                </c:pt>
              </c:numCache>
            </c:numRef>
          </c:val>
        </c:ser>
        <c:ser>
          <c:idx val="5"/>
          <c:order val="5"/>
          <c:tx>
            <c:strRef>
              <c:f>'CONSO EAU FROIDE'!$AP$4</c:f>
              <c:strCache>
                <c:ptCount val="1"/>
                <c:pt idx="0">
                  <c:v>5</c:v>
                </c:pt>
              </c:strCache>
            </c:strRef>
          </c:tx>
          <c:invertIfNegative val="0"/>
          <c:cat>
            <c:strRef>
              <c:f>'CONSO EAU FROIDE'!$AJ$18</c:f>
              <c:strCache>
                <c:ptCount val="1"/>
                <c:pt idx="0">
                  <c:v>TOTAL</c:v>
                </c:pt>
              </c:strCache>
            </c:strRef>
          </c:cat>
          <c:val>
            <c:numRef>
              <c:f>'CONSO EAU FROIDE'!$AP$18</c:f>
              <c:numCache>
                <c:formatCode>#,##0</c:formatCode>
                <c:ptCount val="1"/>
                <c:pt idx="0">
                  <c:v>0</c:v>
                </c:pt>
              </c:numCache>
            </c:numRef>
          </c:val>
        </c:ser>
        <c:ser>
          <c:idx val="6"/>
          <c:order val="6"/>
          <c:tx>
            <c:strRef>
              <c:f>'CONSO EAU FROIDE'!$AQ$4</c:f>
              <c:strCache>
                <c:ptCount val="1"/>
                <c:pt idx="0">
                  <c:v>6</c:v>
                </c:pt>
              </c:strCache>
            </c:strRef>
          </c:tx>
          <c:invertIfNegative val="0"/>
          <c:cat>
            <c:strRef>
              <c:f>'CONSO EAU FROIDE'!$AJ$18</c:f>
              <c:strCache>
                <c:ptCount val="1"/>
                <c:pt idx="0">
                  <c:v>TOTAL</c:v>
                </c:pt>
              </c:strCache>
            </c:strRef>
          </c:cat>
          <c:val>
            <c:numRef>
              <c:f>'CONSO EAU FROIDE'!$AQ$18</c:f>
              <c:numCache>
                <c:formatCode>#,##0</c:formatCode>
                <c:ptCount val="1"/>
                <c:pt idx="0">
                  <c:v>0</c:v>
                </c:pt>
              </c:numCache>
            </c:numRef>
          </c:val>
        </c:ser>
        <c:ser>
          <c:idx val="7"/>
          <c:order val="7"/>
          <c:tx>
            <c:strRef>
              <c:f>'CONSO EAU FROIDE'!$AR$4</c:f>
              <c:strCache>
                <c:ptCount val="1"/>
                <c:pt idx="0">
                  <c:v>7</c:v>
                </c:pt>
              </c:strCache>
            </c:strRef>
          </c:tx>
          <c:invertIfNegative val="0"/>
          <c:cat>
            <c:strRef>
              <c:f>'CONSO EAU FROIDE'!$AJ$18</c:f>
              <c:strCache>
                <c:ptCount val="1"/>
                <c:pt idx="0">
                  <c:v>TOTAL</c:v>
                </c:pt>
              </c:strCache>
            </c:strRef>
          </c:cat>
          <c:val>
            <c:numRef>
              <c:f>'CONSO EAU FROIDE'!$AR$18</c:f>
              <c:numCache>
                <c:formatCode>#,##0</c:formatCode>
                <c:ptCount val="1"/>
                <c:pt idx="0">
                  <c:v>0</c:v>
                </c:pt>
              </c:numCache>
            </c:numRef>
          </c:val>
        </c:ser>
        <c:ser>
          <c:idx val="8"/>
          <c:order val="8"/>
          <c:tx>
            <c:strRef>
              <c:f>'CONSO EAU FROIDE'!$AS$4</c:f>
              <c:strCache>
                <c:ptCount val="1"/>
                <c:pt idx="0">
                  <c:v>8</c:v>
                </c:pt>
              </c:strCache>
            </c:strRef>
          </c:tx>
          <c:invertIfNegative val="0"/>
          <c:cat>
            <c:strRef>
              <c:f>'CONSO EAU FROIDE'!$AJ$18</c:f>
              <c:strCache>
                <c:ptCount val="1"/>
                <c:pt idx="0">
                  <c:v>TOTAL</c:v>
                </c:pt>
              </c:strCache>
            </c:strRef>
          </c:cat>
          <c:val>
            <c:numRef>
              <c:f>'CONSO EAU FROIDE'!$AS$18</c:f>
              <c:numCache>
                <c:formatCode>#,##0</c:formatCode>
                <c:ptCount val="1"/>
                <c:pt idx="0">
                  <c:v>0</c:v>
                </c:pt>
              </c:numCache>
            </c:numRef>
          </c:val>
        </c:ser>
        <c:ser>
          <c:idx val="9"/>
          <c:order val="9"/>
          <c:tx>
            <c:strRef>
              <c:f>'CONSO EAU FROIDE'!$AT$4</c:f>
              <c:strCache>
                <c:ptCount val="1"/>
                <c:pt idx="0">
                  <c:v>9</c:v>
                </c:pt>
              </c:strCache>
            </c:strRef>
          </c:tx>
          <c:invertIfNegative val="0"/>
          <c:cat>
            <c:strRef>
              <c:f>'CONSO EAU FROIDE'!$AJ$18</c:f>
              <c:strCache>
                <c:ptCount val="1"/>
                <c:pt idx="0">
                  <c:v>TOTAL</c:v>
                </c:pt>
              </c:strCache>
            </c:strRef>
          </c:cat>
          <c:val>
            <c:numRef>
              <c:f>'CONSO EAU FROIDE'!$AT$18</c:f>
              <c:numCache>
                <c:formatCode>#,##0</c:formatCode>
                <c:ptCount val="1"/>
                <c:pt idx="0">
                  <c:v>0</c:v>
                </c:pt>
              </c:numCache>
            </c:numRef>
          </c:val>
        </c:ser>
        <c:ser>
          <c:idx val="10"/>
          <c:order val="10"/>
          <c:tx>
            <c:strRef>
              <c:f>'CONSO EAU FROIDE'!$AU$4</c:f>
              <c:strCache>
                <c:ptCount val="1"/>
                <c:pt idx="0">
                  <c:v>10</c:v>
                </c:pt>
              </c:strCache>
            </c:strRef>
          </c:tx>
          <c:invertIfNegative val="0"/>
          <c:cat>
            <c:strRef>
              <c:f>'CONSO EAU FROIDE'!$AJ$18</c:f>
              <c:strCache>
                <c:ptCount val="1"/>
                <c:pt idx="0">
                  <c:v>TOTAL</c:v>
                </c:pt>
              </c:strCache>
            </c:strRef>
          </c:cat>
          <c:val>
            <c:numRef>
              <c:f>'CONSO EAU FROIDE'!$AU$18</c:f>
              <c:numCache>
                <c:formatCode>#,##0</c:formatCode>
                <c:ptCount val="1"/>
                <c:pt idx="0">
                  <c:v>0</c:v>
                </c:pt>
              </c:numCache>
            </c:numRef>
          </c:val>
        </c:ser>
        <c:ser>
          <c:idx val="11"/>
          <c:order val="11"/>
          <c:tx>
            <c:strRef>
              <c:f>'CONSO EAU FROIDE'!$AV$4</c:f>
              <c:strCache>
                <c:ptCount val="1"/>
                <c:pt idx="0">
                  <c:v>11</c:v>
                </c:pt>
              </c:strCache>
            </c:strRef>
          </c:tx>
          <c:invertIfNegative val="0"/>
          <c:cat>
            <c:strRef>
              <c:f>'CONSO EAU FROIDE'!$AJ$18</c:f>
              <c:strCache>
                <c:ptCount val="1"/>
                <c:pt idx="0">
                  <c:v>TOTAL</c:v>
                </c:pt>
              </c:strCache>
            </c:strRef>
          </c:cat>
          <c:val>
            <c:numRef>
              <c:f>'CONSO EAU FROIDE'!$AV$18</c:f>
              <c:numCache>
                <c:formatCode>#,##0</c:formatCode>
                <c:ptCount val="1"/>
                <c:pt idx="0">
                  <c:v>0</c:v>
                </c:pt>
              </c:numCache>
            </c:numRef>
          </c:val>
        </c:ser>
        <c:ser>
          <c:idx val="12"/>
          <c:order val="12"/>
          <c:tx>
            <c:strRef>
              <c:f>'CONSO EAU FROIDE'!$AW$4</c:f>
              <c:strCache>
                <c:ptCount val="1"/>
                <c:pt idx="0">
                  <c:v>12</c:v>
                </c:pt>
              </c:strCache>
            </c:strRef>
          </c:tx>
          <c:invertIfNegative val="0"/>
          <c:cat>
            <c:strRef>
              <c:f>'CONSO EAU FROIDE'!$AJ$18</c:f>
              <c:strCache>
                <c:ptCount val="1"/>
                <c:pt idx="0">
                  <c:v>TOTAL</c:v>
                </c:pt>
              </c:strCache>
            </c:strRef>
          </c:cat>
          <c:val>
            <c:numRef>
              <c:f>'CONSO EAU FROIDE'!$AW$18</c:f>
              <c:numCache>
                <c:formatCode>#,##0</c:formatCode>
                <c:ptCount val="1"/>
                <c:pt idx="0">
                  <c:v>0</c:v>
                </c:pt>
              </c:numCache>
            </c:numRef>
          </c:val>
        </c:ser>
        <c:ser>
          <c:idx val="13"/>
          <c:order val="13"/>
          <c:tx>
            <c:strRef>
              <c:f>'CONSO EAU FROIDE'!$AX$4</c:f>
              <c:strCache>
                <c:ptCount val="1"/>
                <c:pt idx="0">
                  <c:v>13</c:v>
                </c:pt>
              </c:strCache>
            </c:strRef>
          </c:tx>
          <c:invertIfNegative val="0"/>
          <c:cat>
            <c:strRef>
              <c:f>'CONSO EAU FROIDE'!$AJ$18</c:f>
              <c:strCache>
                <c:ptCount val="1"/>
                <c:pt idx="0">
                  <c:v>TOTAL</c:v>
                </c:pt>
              </c:strCache>
            </c:strRef>
          </c:cat>
          <c:val>
            <c:numRef>
              <c:f>'CONSO EAU FROIDE'!$AX$18</c:f>
              <c:numCache>
                <c:formatCode>#,##0</c:formatCode>
                <c:ptCount val="1"/>
                <c:pt idx="0">
                  <c:v>0</c:v>
                </c:pt>
              </c:numCache>
            </c:numRef>
          </c:val>
        </c:ser>
        <c:ser>
          <c:idx val="14"/>
          <c:order val="14"/>
          <c:tx>
            <c:strRef>
              <c:f>'CONSO EAU FROIDE'!$AY$4</c:f>
              <c:strCache>
                <c:ptCount val="1"/>
                <c:pt idx="0">
                  <c:v>14</c:v>
                </c:pt>
              </c:strCache>
            </c:strRef>
          </c:tx>
          <c:invertIfNegative val="0"/>
          <c:cat>
            <c:strRef>
              <c:f>'CONSO EAU FROIDE'!$AJ$18</c:f>
              <c:strCache>
                <c:ptCount val="1"/>
                <c:pt idx="0">
                  <c:v>TOTAL</c:v>
                </c:pt>
              </c:strCache>
            </c:strRef>
          </c:cat>
          <c:val>
            <c:numRef>
              <c:f>'CONSO EAU FROIDE'!$AY$18</c:f>
              <c:numCache>
                <c:formatCode>#,##0</c:formatCode>
                <c:ptCount val="1"/>
                <c:pt idx="0">
                  <c:v>0</c:v>
                </c:pt>
              </c:numCache>
            </c:numRef>
          </c:val>
        </c:ser>
        <c:dLbls>
          <c:showLegendKey val="0"/>
          <c:showVal val="0"/>
          <c:showCatName val="0"/>
          <c:showSerName val="0"/>
          <c:showPercent val="0"/>
          <c:showBubbleSize val="0"/>
        </c:dLbls>
        <c:gapWidth val="150"/>
        <c:axId val="210761984"/>
        <c:axId val="210763776"/>
      </c:barChart>
      <c:catAx>
        <c:axId val="210761984"/>
        <c:scaling>
          <c:orientation val="minMax"/>
        </c:scaling>
        <c:delete val="1"/>
        <c:axPos val="b"/>
        <c:majorTickMark val="none"/>
        <c:minorTickMark val="none"/>
        <c:tickLblPos val="nextTo"/>
        <c:crossAx val="210763776"/>
        <c:crosses val="autoZero"/>
        <c:auto val="1"/>
        <c:lblAlgn val="ctr"/>
        <c:lblOffset val="100"/>
        <c:noMultiLvlLbl val="0"/>
      </c:catAx>
      <c:valAx>
        <c:axId val="210763776"/>
        <c:scaling>
          <c:orientation val="minMax"/>
          <c:min val="0"/>
        </c:scaling>
        <c:delete val="0"/>
        <c:axPos val="l"/>
        <c:majorGridlines/>
        <c:numFmt formatCode="#,##0" sourceLinked="1"/>
        <c:majorTickMark val="none"/>
        <c:minorTickMark val="none"/>
        <c:tickLblPos val="nextTo"/>
        <c:crossAx val="2107619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a:t>Evolution mensuelle du</a:t>
            </a:r>
            <a:r>
              <a:rPr lang="fr-FR" sz="1600" baseline="0"/>
              <a:t> p</a:t>
            </a:r>
            <a:r>
              <a:rPr lang="fr-FR" sz="1600"/>
              <a:t>rix de l'eau - €HTVA/m3</a:t>
            </a:r>
          </a:p>
        </c:rich>
      </c:tx>
      <c:overlay val="0"/>
    </c:title>
    <c:autoTitleDeleted val="0"/>
    <c:plotArea>
      <c:layout/>
      <c:lineChart>
        <c:grouping val="standard"/>
        <c:varyColors val="0"/>
        <c:ser>
          <c:idx val="0"/>
          <c:order val="0"/>
          <c:tx>
            <c:strRef>
              <c:f>'CONSO EAU FROIDE'!$BB$4</c:f>
              <c:strCache>
                <c:ptCount val="1"/>
                <c:pt idx="0">
                  <c:v>0</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FROIDE'!$BB$5:$BB$16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'CONSO EAU FROIDE'!$BC$4</c:f>
              <c:strCache>
                <c:ptCount val="1"/>
                <c:pt idx="0">
                  <c:v>1</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FROIDE'!$BC$5:$BC$16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'CONSO EAU FROIDE'!$BD$4</c:f>
              <c:strCache>
                <c:ptCount val="1"/>
                <c:pt idx="0">
                  <c:v>2</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FROIDE'!$BD$5:$BD$16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'CONSO EAU FROIDE'!$BE$4</c:f>
              <c:strCache>
                <c:ptCount val="1"/>
                <c:pt idx="0">
                  <c:v>3</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FROIDE'!$BE$5:$BE$16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'CONSO EAU FROIDE'!$BF$4</c:f>
              <c:strCache>
                <c:ptCount val="1"/>
                <c:pt idx="0">
                  <c:v>4</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FROIDE'!$BF$5:$BF$16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tx>
            <c:strRef>
              <c:f>'CONSO EAU FROIDE'!$BG$4</c:f>
              <c:strCache>
                <c:ptCount val="1"/>
                <c:pt idx="0">
                  <c:v>5</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FROIDE'!$BG$5:$BG$16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strRef>
              <c:f>'CONSO EAU FROIDE'!$BH$4</c:f>
              <c:strCache>
                <c:ptCount val="1"/>
                <c:pt idx="0">
                  <c:v>6</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FROIDE'!$BH$5:$BH$16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'CONSO EAU FROIDE'!$BI$4</c:f>
              <c:strCache>
                <c:ptCount val="1"/>
                <c:pt idx="0">
                  <c:v>7</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FROIDE'!$BI$5:$BI$16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8"/>
          <c:tx>
            <c:strRef>
              <c:f>'CONSO EAU FROIDE'!$BJ$4</c:f>
              <c:strCache>
                <c:ptCount val="1"/>
                <c:pt idx="0">
                  <c:v>8</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FROIDE'!$BJ$5:$BJ$16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9"/>
          <c:order val="9"/>
          <c:tx>
            <c:strRef>
              <c:f>'CONSO EAU FROIDE'!$BK$4</c:f>
              <c:strCache>
                <c:ptCount val="1"/>
                <c:pt idx="0">
                  <c:v>9</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FROIDE'!$BK$5:$BK$16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0"/>
          <c:order val="10"/>
          <c:tx>
            <c:strRef>
              <c:f>'CONSO EAU FROIDE'!$BL$4</c:f>
              <c:strCache>
                <c:ptCount val="1"/>
                <c:pt idx="0">
                  <c:v>10</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FROIDE'!$BL$5:$BL$16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1"/>
          <c:order val="11"/>
          <c:tx>
            <c:strRef>
              <c:f>'CONSO EAU FROIDE'!$BM$4</c:f>
              <c:strCache>
                <c:ptCount val="1"/>
                <c:pt idx="0">
                  <c:v>11</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FROIDE'!$BM$5:$BM$16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2"/>
          <c:order val="12"/>
          <c:tx>
            <c:strRef>
              <c:f>'CONSO EAU FROIDE'!$BN$4</c:f>
              <c:strCache>
                <c:ptCount val="1"/>
                <c:pt idx="0">
                  <c:v>12</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FROIDE'!$BN$5:$BN$16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3"/>
          <c:order val="13"/>
          <c:tx>
            <c:strRef>
              <c:f>'CONSO EAU FROIDE'!$BO$4</c:f>
              <c:strCache>
                <c:ptCount val="1"/>
                <c:pt idx="0">
                  <c:v>13</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FROIDE'!$BO$5:$BO$16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4"/>
          <c:order val="14"/>
          <c:tx>
            <c:strRef>
              <c:f>'CONSO EAU FROIDE'!$BP$4</c:f>
              <c:strCache>
                <c:ptCount val="1"/>
                <c:pt idx="0">
                  <c:v>14</c:v>
                </c:pt>
              </c:strCache>
            </c:strRef>
          </c:tx>
          <c:marker>
            <c:symbol val="none"/>
          </c:marker>
          <c:cat>
            <c:strRef>
              <c:f>'CONSO EAU FROIDE'!$BA$5:$BA$16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FROIDE'!$BP$5:$BP$16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210828672"/>
        <c:axId val="210834560"/>
      </c:lineChart>
      <c:catAx>
        <c:axId val="210828672"/>
        <c:scaling>
          <c:orientation val="minMax"/>
        </c:scaling>
        <c:delete val="0"/>
        <c:axPos val="b"/>
        <c:majorTickMark val="none"/>
        <c:minorTickMark val="none"/>
        <c:tickLblPos val="nextTo"/>
        <c:crossAx val="210834560"/>
        <c:crosses val="autoZero"/>
        <c:auto val="1"/>
        <c:lblAlgn val="ctr"/>
        <c:lblOffset val="100"/>
        <c:noMultiLvlLbl val="0"/>
      </c:catAx>
      <c:valAx>
        <c:axId val="210834560"/>
        <c:scaling>
          <c:orientation val="minMax"/>
          <c:min val="0"/>
        </c:scaling>
        <c:delete val="0"/>
        <c:axPos val="l"/>
        <c:majorGridlines/>
        <c:numFmt formatCode="#,##0.00" sourceLinked="1"/>
        <c:majorTickMark val="none"/>
        <c:minorTickMark val="none"/>
        <c:tickLblPos val="nextTo"/>
        <c:crossAx val="210828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b="1" i="0" baseline="0">
                <a:effectLst/>
              </a:rPr>
              <a:t>Evolution annuelle du prix de l'eau - €HTVA/m3</a:t>
            </a:r>
            <a:endParaRPr lang="fr-FR" sz="1600">
              <a:effectLst/>
            </a:endParaRPr>
          </a:p>
        </c:rich>
      </c:tx>
      <c:overlay val="0"/>
    </c:title>
    <c:autoTitleDeleted val="0"/>
    <c:plotArea>
      <c:layout/>
      <c:barChart>
        <c:barDir val="col"/>
        <c:grouping val="clustered"/>
        <c:varyColors val="0"/>
        <c:ser>
          <c:idx val="0"/>
          <c:order val="0"/>
          <c:tx>
            <c:strRef>
              <c:f>'CONSO EAU FROIDE'!$BB$4</c:f>
              <c:strCache>
                <c:ptCount val="1"/>
                <c:pt idx="0">
                  <c:v>0</c:v>
                </c:pt>
              </c:strCache>
            </c:strRef>
          </c:tx>
          <c:invertIfNegative val="0"/>
          <c:cat>
            <c:strRef>
              <c:f>'CONSO EAU FROIDE'!$BA$18</c:f>
              <c:strCache>
                <c:ptCount val="1"/>
                <c:pt idx="0">
                  <c:v>TOTAL</c:v>
                </c:pt>
              </c:strCache>
            </c:strRef>
          </c:cat>
          <c:val>
            <c:numRef>
              <c:f>'CONSO EAU FROIDE'!$BB$18</c:f>
              <c:numCache>
                <c:formatCode>#,##0.00</c:formatCode>
                <c:ptCount val="1"/>
                <c:pt idx="0">
                  <c:v>0</c:v>
                </c:pt>
              </c:numCache>
            </c:numRef>
          </c:val>
        </c:ser>
        <c:ser>
          <c:idx val="1"/>
          <c:order val="1"/>
          <c:tx>
            <c:strRef>
              <c:f>'CONSO EAU FROIDE'!$BC$4</c:f>
              <c:strCache>
                <c:ptCount val="1"/>
                <c:pt idx="0">
                  <c:v>1</c:v>
                </c:pt>
              </c:strCache>
            </c:strRef>
          </c:tx>
          <c:invertIfNegative val="0"/>
          <c:cat>
            <c:strRef>
              <c:f>'CONSO EAU FROIDE'!$BA$18</c:f>
              <c:strCache>
                <c:ptCount val="1"/>
                <c:pt idx="0">
                  <c:v>TOTAL</c:v>
                </c:pt>
              </c:strCache>
            </c:strRef>
          </c:cat>
          <c:val>
            <c:numRef>
              <c:f>'CONSO EAU FROIDE'!$BC$18</c:f>
              <c:numCache>
                <c:formatCode>#,##0.00</c:formatCode>
                <c:ptCount val="1"/>
                <c:pt idx="0">
                  <c:v>0</c:v>
                </c:pt>
              </c:numCache>
            </c:numRef>
          </c:val>
        </c:ser>
        <c:ser>
          <c:idx val="2"/>
          <c:order val="2"/>
          <c:tx>
            <c:strRef>
              <c:f>'CONSO EAU FROIDE'!$BD$4</c:f>
              <c:strCache>
                <c:ptCount val="1"/>
                <c:pt idx="0">
                  <c:v>2</c:v>
                </c:pt>
              </c:strCache>
            </c:strRef>
          </c:tx>
          <c:invertIfNegative val="0"/>
          <c:cat>
            <c:strRef>
              <c:f>'CONSO EAU FROIDE'!$BA$18</c:f>
              <c:strCache>
                <c:ptCount val="1"/>
                <c:pt idx="0">
                  <c:v>TOTAL</c:v>
                </c:pt>
              </c:strCache>
            </c:strRef>
          </c:cat>
          <c:val>
            <c:numRef>
              <c:f>'CONSO EAU FROIDE'!$BD$18</c:f>
              <c:numCache>
                <c:formatCode>#,##0.00</c:formatCode>
                <c:ptCount val="1"/>
                <c:pt idx="0">
                  <c:v>0</c:v>
                </c:pt>
              </c:numCache>
            </c:numRef>
          </c:val>
        </c:ser>
        <c:ser>
          <c:idx val="3"/>
          <c:order val="3"/>
          <c:tx>
            <c:strRef>
              <c:f>'CONSO EAU FROIDE'!$BE$4</c:f>
              <c:strCache>
                <c:ptCount val="1"/>
                <c:pt idx="0">
                  <c:v>3</c:v>
                </c:pt>
              </c:strCache>
            </c:strRef>
          </c:tx>
          <c:invertIfNegative val="0"/>
          <c:cat>
            <c:strRef>
              <c:f>'CONSO EAU FROIDE'!$BA$18</c:f>
              <c:strCache>
                <c:ptCount val="1"/>
                <c:pt idx="0">
                  <c:v>TOTAL</c:v>
                </c:pt>
              </c:strCache>
            </c:strRef>
          </c:cat>
          <c:val>
            <c:numRef>
              <c:f>'CONSO EAU FROIDE'!$BE$18</c:f>
              <c:numCache>
                <c:formatCode>#,##0.00</c:formatCode>
                <c:ptCount val="1"/>
                <c:pt idx="0">
                  <c:v>0</c:v>
                </c:pt>
              </c:numCache>
            </c:numRef>
          </c:val>
        </c:ser>
        <c:ser>
          <c:idx val="4"/>
          <c:order val="4"/>
          <c:tx>
            <c:strRef>
              <c:f>'CONSO EAU FROIDE'!$BF$4</c:f>
              <c:strCache>
                <c:ptCount val="1"/>
                <c:pt idx="0">
                  <c:v>4</c:v>
                </c:pt>
              </c:strCache>
            </c:strRef>
          </c:tx>
          <c:invertIfNegative val="0"/>
          <c:cat>
            <c:strRef>
              <c:f>'CONSO EAU FROIDE'!$BA$18</c:f>
              <c:strCache>
                <c:ptCount val="1"/>
                <c:pt idx="0">
                  <c:v>TOTAL</c:v>
                </c:pt>
              </c:strCache>
            </c:strRef>
          </c:cat>
          <c:val>
            <c:numRef>
              <c:f>'CONSO EAU FROIDE'!$BF$18</c:f>
              <c:numCache>
                <c:formatCode>#,##0.00</c:formatCode>
                <c:ptCount val="1"/>
                <c:pt idx="0">
                  <c:v>0</c:v>
                </c:pt>
              </c:numCache>
            </c:numRef>
          </c:val>
        </c:ser>
        <c:ser>
          <c:idx val="5"/>
          <c:order val="5"/>
          <c:tx>
            <c:strRef>
              <c:f>'CONSO EAU FROIDE'!$BG$4</c:f>
              <c:strCache>
                <c:ptCount val="1"/>
                <c:pt idx="0">
                  <c:v>5</c:v>
                </c:pt>
              </c:strCache>
            </c:strRef>
          </c:tx>
          <c:invertIfNegative val="0"/>
          <c:cat>
            <c:strRef>
              <c:f>'CONSO EAU FROIDE'!$BA$18</c:f>
              <c:strCache>
                <c:ptCount val="1"/>
                <c:pt idx="0">
                  <c:v>TOTAL</c:v>
                </c:pt>
              </c:strCache>
            </c:strRef>
          </c:cat>
          <c:val>
            <c:numRef>
              <c:f>'CONSO EAU FROIDE'!$BG$18</c:f>
              <c:numCache>
                <c:formatCode>#,##0.00</c:formatCode>
                <c:ptCount val="1"/>
                <c:pt idx="0">
                  <c:v>0</c:v>
                </c:pt>
              </c:numCache>
            </c:numRef>
          </c:val>
        </c:ser>
        <c:ser>
          <c:idx val="6"/>
          <c:order val="6"/>
          <c:tx>
            <c:strRef>
              <c:f>'CONSO EAU FROIDE'!$BH$4</c:f>
              <c:strCache>
                <c:ptCount val="1"/>
                <c:pt idx="0">
                  <c:v>6</c:v>
                </c:pt>
              </c:strCache>
            </c:strRef>
          </c:tx>
          <c:invertIfNegative val="0"/>
          <c:cat>
            <c:strRef>
              <c:f>'CONSO EAU FROIDE'!$BA$18</c:f>
              <c:strCache>
                <c:ptCount val="1"/>
                <c:pt idx="0">
                  <c:v>TOTAL</c:v>
                </c:pt>
              </c:strCache>
            </c:strRef>
          </c:cat>
          <c:val>
            <c:numRef>
              <c:f>'CONSO EAU FROIDE'!$BH$18</c:f>
              <c:numCache>
                <c:formatCode>#,##0.00</c:formatCode>
                <c:ptCount val="1"/>
                <c:pt idx="0">
                  <c:v>0</c:v>
                </c:pt>
              </c:numCache>
            </c:numRef>
          </c:val>
        </c:ser>
        <c:ser>
          <c:idx val="7"/>
          <c:order val="7"/>
          <c:tx>
            <c:strRef>
              <c:f>'CONSO EAU FROIDE'!$BI$4</c:f>
              <c:strCache>
                <c:ptCount val="1"/>
                <c:pt idx="0">
                  <c:v>7</c:v>
                </c:pt>
              </c:strCache>
            </c:strRef>
          </c:tx>
          <c:invertIfNegative val="0"/>
          <c:cat>
            <c:strRef>
              <c:f>'CONSO EAU FROIDE'!$BA$18</c:f>
              <c:strCache>
                <c:ptCount val="1"/>
                <c:pt idx="0">
                  <c:v>TOTAL</c:v>
                </c:pt>
              </c:strCache>
            </c:strRef>
          </c:cat>
          <c:val>
            <c:numRef>
              <c:f>'CONSO EAU FROIDE'!$BI$18</c:f>
              <c:numCache>
                <c:formatCode>#,##0.00</c:formatCode>
                <c:ptCount val="1"/>
                <c:pt idx="0">
                  <c:v>0</c:v>
                </c:pt>
              </c:numCache>
            </c:numRef>
          </c:val>
        </c:ser>
        <c:ser>
          <c:idx val="8"/>
          <c:order val="8"/>
          <c:tx>
            <c:strRef>
              <c:f>'CONSO EAU FROIDE'!$BJ$4</c:f>
              <c:strCache>
                <c:ptCount val="1"/>
                <c:pt idx="0">
                  <c:v>8</c:v>
                </c:pt>
              </c:strCache>
            </c:strRef>
          </c:tx>
          <c:invertIfNegative val="0"/>
          <c:cat>
            <c:strRef>
              <c:f>'CONSO EAU FROIDE'!$BA$18</c:f>
              <c:strCache>
                <c:ptCount val="1"/>
                <c:pt idx="0">
                  <c:v>TOTAL</c:v>
                </c:pt>
              </c:strCache>
            </c:strRef>
          </c:cat>
          <c:val>
            <c:numRef>
              <c:f>'CONSO EAU FROIDE'!$BJ$18</c:f>
              <c:numCache>
                <c:formatCode>#,##0.00</c:formatCode>
                <c:ptCount val="1"/>
                <c:pt idx="0">
                  <c:v>0</c:v>
                </c:pt>
              </c:numCache>
            </c:numRef>
          </c:val>
        </c:ser>
        <c:ser>
          <c:idx val="9"/>
          <c:order val="9"/>
          <c:tx>
            <c:strRef>
              <c:f>'CONSO EAU FROIDE'!$BK$4</c:f>
              <c:strCache>
                <c:ptCount val="1"/>
                <c:pt idx="0">
                  <c:v>9</c:v>
                </c:pt>
              </c:strCache>
            </c:strRef>
          </c:tx>
          <c:invertIfNegative val="0"/>
          <c:cat>
            <c:strRef>
              <c:f>'CONSO EAU FROIDE'!$BA$18</c:f>
              <c:strCache>
                <c:ptCount val="1"/>
                <c:pt idx="0">
                  <c:v>TOTAL</c:v>
                </c:pt>
              </c:strCache>
            </c:strRef>
          </c:cat>
          <c:val>
            <c:numRef>
              <c:f>'CONSO EAU FROIDE'!$BK$18</c:f>
              <c:numCache>
                <c:formatCode>#,##0.00</c:formatCode>
                <c:ptCount val="1"/>
                <c:pt idx="0">
                  <c:v>0</c:v>
                </c:pt>
              </c:numCache>
            </c:numRef>
          </c:val>
        </c:ser>
        <c:ser>
          <c:idx val="10"/>
          <c:order val="10"/>
          <c:tx>
            <c:strRef>
              <c:f>'CONSO EAU FROIDE'!$BL$4</c:f>
              <c:strCache>
                <c:ptCount val="1"/>
                <c:pt idx="0">
                  <c:v>10</c:v>
                </c:pt>
              </c:strCache>
            </c:strRef>
          </c:tx>
          <c:invertIfNegative val="0"/>
          <c:cat>
            <c:strRef>
              <c:f>'CONSO EAU FROIDE'!$BA$18</c:f>
              <c:strCache>
                <c:ptCount val="1"/>
                <c:pt idx="0">
                  <c:v>TOTAL</c:v>
                </c:pt>
              </c:strCache>
            </c:strRef>
          </c:cat>
          <c:val>
            <c:numRef>
              <c:f>'CONSO EAU FROIDE'!$BL$18</c:f>
              <c:numCache>
                <c:formatCode>#,##0.00</c:formatCode>
                <c:ptCount val="1"/>
                <c:pt idx="0">
                  <c:v>0</c:v>
                </c:pt>
              </c:numCache>
            </c:numRef>
          </c:val>
        </c:ser>
        <c:ser>
          <c:idx val="11"/>
          <c:order val="11"/>
          <c:tx>
            <c:strRef>
              <c:f>'CONSO EAU FROIDE'!$BM$4</c:f>
              <c:strCache>
                <c:ptCount val="1"/>
                <c:pt idx="0">
                  <c:v>11</c:v>
                </c:pt>
              </c:strCache>
            </c:strRef>
          </c:tx>
          <c:invertIfNegative val="0"/>
          <c:cat>
            <c:strRef>
              <c:f>'CONSO EAU FROIDE'!$BA$18</c:f>
              <c:strCache>
                <c:ptCount val="1"/>
                <c:pt idx="0">
                  <c:v>TOTAL</c:v>
                </c:pt>
              </c:strCache>
            </c:strRef>
          </c:cat>
          <c:val>
            <c:numRef>
              <c:f>'CONSO EAU FROIDE'!$BM$18</c:f>
              <c:numCache>
                <c:formatCode>#,##0.00</c:formatCode>
                <c:ptCount val="1"/>
                <c:pt idx="0">
                  <c:v>0</c:v>
                </c:pt>
              </c:numCache>
            </c:numRef>
          </c:val>
        </c:ser>
        <c:ser>
          <c:idx val="12"/>
          <c:order val="12"/>
          <c:tx>
            <c:strRef>
              <c:f>'CONSO EAU FROIDE'!$BN$4</c:f>
              <c:strCache>
                <c:ptCount val="1"/>
                <c:pt idx="0">
                  <c:v>12</c:v>
                </c:pt>
              </c:strCache>
            </c:strRef>
          </c:tx>
          <c:invertIfNegative val="0"/>
          <c:cat>
            <c:strRef>
              <c:f>'CONSO EAU FROIDE'!$BA$18</c:f>
              <c:strCache>
                <c:ptCount val="1"/>
                <c:pt idx="0">
                  <c:v>TOTAL</c:v>
                </c:pt>
              </c:strCache>
            </c:strRef>
          </c:cat>
          <c:val>
            <c:numRef>
              <c:f>'CONSO EAU FROIDE'!$BN$18</c:f>
              <c:numCache>
                <c:formatCode>#,##0.00</c:formatCode>
                <c:ptCount val="1"/>
                <c:pt idx="0">
                  <c:v>0</c:v>
                </c:pt>
              </c:numCache>
            </c:numRef>
          </c:val>
        </c:ser>
        <c:ser>
          <c:idx val="13"/>
          <c:order val="13"/>
          <c:tx>
            <c:strRef>
              <c:f>'CONSO EAU FROIDE'!$BO$4</c:f>
              <c:strCache>
                <c:ptCount val="1"/>
                <c:pt idx="0">
                  <c:v>13</c:v>
                </c:pt>
              </c:strCache>
            </c:strRef>
          </c:tx>
          <c:invertIfNegative val="0"/>
          <c:cat>
            <c:strRef>
              <c:f>'CONSO EAU FROIDE'!$BA$18</c:f>
              <c:strCache>
                <c:ptCount val="1"/>
                <c:pt idx="0">
                  <c:v>TOTAL</c:v>
                </c:pt>
              </c:strCache>
            </c:strRef>
          </c:cat>
          <c:val>
            <c:numRef>
              <c:f>'CONSO EAU FROIDE'!$BO$18</c:f>
              <c:numCache>
                <c:formatCode>#,##0.00</c:formatCode>
                <c:ptCount val="1"/>
                <c:pt idx="0">
                  <c:v>0</c:v>
                </c:pt>
              </c:numCache>
            </c:numRef>
          </c:val>
        </c:ser>
        <c:ser>
          <c:idx val="14"/>
          <c:order val="14"/>
          <c:tx>
            <c:strRef>
              <c:f>'CONSO EAU FROIDE'!$BP$4</c:f>
              <c:strCache>
                <c:ptCount val="1"/>
                <c:pt idx="0">
                  <c:v>14</c:v>
                </c:pt>
              </c:strCache>
            </c:strRef>
          </c:tx>
          <c:invertIfNegative val="0"/>
          <c:cat>
            <c:strRef>
              <c:f>'CONSO EAU FROIDE'!$BA$18</c:f>
              <c:strCache>
                <c:ptCount val="1"/>
                <c:pt idx="0">
                  <c:v>TOTAL</c:v>
                </c:pt>
              </c:strCache>
            </c:strRef>
          </c:cat>
          <c:val>
            <c:numRef>
              <c:f>'CONSO EAU FROIDE'!$BP$18</c:f>
              <c:numCache>
                <c:formatCode>#,##0.00</c:formatCode>
                <c:ptCount val="1"/>
                <c:pt idx="0">
                  <c:v>0</c:v>
                </c:pt>
              </c:numCache>
            </c:numRef>
          </c:val>
        </c:ser>
        <c:dLbls>
          <c:showLegendKey val="0"/>
          <c:showVal val="0"/>
          <c:showCatName val="0"/>
          <c:showSerName val="0"/>
          <c:showPercent val="0"/>
          <c:showBubbleSize val="0"/>
        </c:dLbls>
        <c:gapWidth val="150"/>
        <c:axId val="211043072"/>
        <c:axId val="211044608"/>
      </c:barChart>
      <c:catAx>
        <c:axId val="211043072"/>
        <c:scaling>
          <c:orientation val="minMax"/>
        </c:scaling>
        <c:delete val="1"/>
        <c:axPos val="b"/>
        <c:majorTickMark val="none"/>
        <c:minorTickMark val="none"/>
        <c:tickLblPos val="nextTo"/>
        <c:crossAx val="211044608"/>
        <c:crosses val="autoZero"/>
        <c:auto val="1"/>
        <c:lblAlgn val="ctr"/>
        <c:lblOffset val="100"/>
        <c:noMultiLvlLbl val="0"/>
      </c:catAx>
      <c:valAx>
        <c:axId val="211044608"/>
        <c:scaling>
          <c:orientation val="minMax"/>
          <c:min val="0"/>
        </c:scaling>
        <c:delete val="0"/>
        <c:axPos val="l"/>
        <c:majorGridlines/>
        <c:numFmt formatCode="#,##0" sourceLinked="0"/>
        <c:majorTickMark val="none"/>
        <c:minorTickMark val="none"/>
        <c:tickLblPos val="nextTo"/>
        <c:crossAx val="211043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Consommation eau</a:t>
            </a:r>
            <a:r>
              <a:rPr lang="fr-FR" baseline="0"/>
              <a:t> mensuel</a:t>
            </a:r>
            <a:r>
              <a:rPr lang="fr-FR"/>
              <a:t> - m3 (Facture)</a:t>
            </a:r>
          </a:p>
        </c:rich>
      </c:tx>
      <c:layout/>
      <c:overlay val="0"/>
    </c:title>
    <c:autoTitleDeleted val="0"/>
    <c:plotArea>
      <c:layout/>
      <c:lineChart>
        <c:grouping val="standard"/>
        <c:varyColors val="0"/>
        <c:ser>
          <c:idx val="0"/>
          <c:order val="0"/>
          <c:tx>
            <c:strRef>
              <c:f>'CONSO EAU FROIDE'!$T$4</c:f>
              <c:strCache>
                <c:ptCount val="1"/>
                <c:pt idx="0">
                  <c:v>0</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FROIDE'!$T$5:$T$16</c:f>
              <c:numCache>
                <c:formatCode>#,##0</c:formatCode>
                <c:ptCount val="12"/>
              </c:numCache>
            </c:numRef>
          </c:val>
          <c:smooth val="0"/>
        </c:ser>
        <c:ser>
          <c:idx val="1"/>
          <c:order val="1"/>
          <c:tx>
            <c:strRef>
              <c:f>'CONSO EAU FROIDE'!$U$4</c:f>
              <c:strCache>
                <c:ptCount val="1"/>
                <c:pt idx="0">
                  <c:v>1</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FROIDE'!$U$5:$U$16</c:f>
              <c:numCache>
                <c:formatCode>#,##0</c:formatCode>
                <c:ptCount val="12"/>
              </c:numCache>
            </c:numRef>
          </c:val>
          <c:smooth val="0"/>
        </c:ser>
        <c:ser>
          <c:idx val="2"/>
          <c:order val="2"/>
          <c:tx>
            <c:strRef>
              <c:f>'CONSO EAU FROIDE'!$V$4</c:f>
              <c:strCache>
                <c:ptCount val="1"/>
                <c:pt idx="0">
                  <c:v>2</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FROIDE'!$V$5:$V$16</c:f>
              <c:numCache>
                <c:formatCode>#,##0</c:formatCode>
                <c:ptCount val="12"/>
              </c:numCache>
            </c:numRef>
          </c:val>
          <c:smooth val="0"/>
        </c:ser>
        <c:ser>
          <c:idx val="3"/>
          <c:order val="3"/>
          <c:tx>
            <c:strRef>
              <c:f>'CONSO EAU FROIDE'!$W$4</c:f>
              <c:strCache>
                <c:ptCount val="1"/>
                <c:pt idx="0">
                  <c:v>3</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FROIDE'!$W$5:$W$16</c:f>
              <c:numCache>
                <c:formatCode>#,##0</c:formatCode>
                <c:ptCount val="12"/>
              </c:numCache>
            </c:numRef>
          </c:val>
          <c:smooth val="0"/>
        </c:ser>
        <c:ser>
          <c:idx val="4"/>
          <c:order val="4"/>
          <c:tx>
            <c:strRef>
              <c:f>'CONSO EAU FROIDE'!$X$4</c:f>
              <c:strCache>
                <c:ptCount val="1"/>
                <c:pt idx="0">
                  <c:v>4</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FROIDE'!$X$5:$X$16</c:f>
              <c:numCache>
                <c:formatCode>#,##0</c:formatCode>
                <c:ptCount val="12"/>
              </c:numCache>
            </c:numRef>
          </c:val>
          <c:smooth val="0"/>
        </c:ser>
        <c:ser>
          <c:idx val="5"/>
          <c:order val="5"/>
          <c:tx>
            <c:strRef>
              <c:f>'CONSO EAU FROIDE'!$Y$4</c:f>
              <c:strCache>
                <c:ptCount val="1"/>
                <c:pt idx="0">
                  <c:v>5</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FROIDE'!$Y$5:$Y$16</c:f>
              <c:numCache>
                <c:formatCode>#,##0</c:formatCode>
                <c:ptCount val="12"/>
              </c:numCache>
            </c:numRef>
          </c:val>
          <c:smooth val="0"/>
        </c:ser>
        <c:ser>
          <c:idx val="6"/>
          <c:order val="6"/>
          <c:tx>
            <c:strRef>
              <c:f>'CONSO EAU FROIDE'!$Z$4</c:f>
              <c:strCache>
                <c:ptCount val="1"/>
                <c:pt idx="0">
                  <c:v>6</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FROIDE'!$Z$5:$Z$16</c:f>
              <c:numCache>
                <c:formatCode>#,##0</c:formatCode>
                <c:ptCount val="12"/>
              </c:numCache>
            </c:numRef>
          </c:val>
          <c:smooth val="0"/>
        </c:ser>
        <c:ser>
          <c:idx val="7"/>
          <c:order val="7"/>
          <c:tx>
            <c:strRef>
              <c:f>'CONSO EAU FROIDE'!$AA$4</c:f>
              <c:strCache>
                <c:ptCount val="1"/>
                <c:pt idx="0">
                  <c:v>7</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FROIDE'!$AA$5:$AA$16</c:f>
              <c:numCache>
                <c:formatCode>#,##0</c:formatCode>
                <c:ptCount val="12"/>
              </c:numCache>
            </c:numRef>
          </c:val>
          <c:smooth val="0"/>
        </c:ser>
        <c:ser>
          <c:idx val="8"/>
          <c:order val="8"/>
          <c:tx>
            <c:strRef>
              <c:f>'CONSO EAU FROIDE'!$AB$4</c:f>
              <c:strCache>
                <c:ptCount val="1"/>
                <c:pt idx="0">
                  <c:v>8</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FROIDE'!$AB$5:$AB$16</c:f>
              <c:numCache>
                <c:formatCode>#,##0</c:formatCode>
                <c:ptCount val="12"/>
              </c:numCache>
            </c:numRef>
          </c:val>
          <c:smooth val="0"/>
        </c:ser>
        <c:ser>
          <c:idx val="9"/>
          <c:order val="9"/>
          <c:tx>
            <c:strRef>
              <c:f>'CONSO EAU FROIDE'!$AC$4</c:f>
              <c:strCache>
                <c:ptCount val="1"/>
                <c:pt idx="0">
                  <c:v>9</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FROIDE'!$AC$5:$AC$16</c:f>
              <c:numCache>
                <c:formatCode>#,##0</c:formatCode>
                <c:ptCount val="12"/>
              </c:numCache>
            </c:numRef>
          </c:val>
          <c:smooth val="0"/>
        </c:ser>
        <c:ser>
          <c:idx val="10"/>
          <c:order val="10"/>
          <c:tx>
            <c:strRef>
              <c:f>'CONSO EAU FROIDE'!$AD$4</c:f>
              <c:strCache>
                <c:ptCount val="1"/>
                <c:pt idx="0">
                  <c:v>10</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FROIDE'!$AD$5:$AD$16</c:f>
              <c:numCache>
                <c:formatCode>#,##0</c:formatCode>
                <c:ptCount val="12"/>
              </c:numCache>
            </c:numRef>
          </c:val>
          <c:smooth val="0"/>
        </c:ser>
        <c:ser>
          <c:idx val="11"/>
          <c:order val="11"/>
          <c:tx>
            <c:strRef>
              <c:f>'CONSO EAU FROIDE'!$AE$4</c:f>
              <c:strCache>
                <c:ptCount val="1"/>
                <c:pt idx="0">
                  <c:v>11</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FROIDE'!$AE$5:$AE$16</c:f>
              <c:numCache>
                <c:formatCode>#,##0</c:formatCode>
                <c:ptCount val="12"/>
              </c:numCache>
            </c:numRef>
          </c:val>
          <c:smooth val="0"/>
        </c:ser>
        <c:ser>
          <c:idx val="12"/>
          <c:order val="12"/>
          <c:tx>
            <c:strRef>
              <c:f>'CONSO EAU FROIDE'!$AF$4</c:f>
              <c:strCache>
                <c:ptCount val="1"/>
                <c:pt idx="0">
                  <c:v>12</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FROIDE'!$AF$5:$AF$16</c:f>
              <c:numCache>
                <c:formatCode>#,##0</c:formatCode>
                <c:ptCount val="12"/>
              </c:numCache>
            </c:numRef>
          </c:val>
          <c:smooth val="0"/>
        </c:ser>
        <c:ser>
          <c:idx val="13"/>
          <c:order val="13"/>
          <c:tx>
            <c:strRef>
              <c:f>'CONSO EAU FROIDE'!$AG$4</c:f>
              <c:strCache>
                <c:ptCount val="1"/>
                <c:pt idx="0">
                  <c:v>13</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FROIDE'!$AG$5:$AG$16</c:f>
              <c:numCache>
                <c:formatCode>#,##0</c:formatCode>
                <c:ptCount val="12"/>
              </c:numCache>
            </c:numRef>
          </c:val>
          <c:smooth val="0"/>
        </c:ser>
        <c:ser>
          <c:idx val="14"/>
          <c:order val="14"/>
          <c:tx>
            <c:strRef>
              <c:f>'CONSO EAU FROIDE'!$AH$4</c:f>
              <c:strCache>
                <c:ptCount val="1"/>
                <c:pt idx="0">
                  <c:v>14</c:v>
                </c:pt>
              </c:strCache>
            </c:strRef>
          </c:tx>
          <c:marker>
            <c:symbol val="none"/>
          </c:marker>
          <c:cat>
            <c:strRef>
              <c:f>'CONSO EAU FROIDE'!$S$5:$S$16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FROIDE'!$AH$5:$AH$16</c:f>
              <c:numCache>
                <c:formatCode>#,##0</c:formatCode>
                <c:ptCount val="12"/>
              </c:numCache>
            </c:numRef>
          </c:val>
          <c:smooth val="0"/>
        </c:ser>
        <c:dLbls>
          <c:showLegendKey val="0"/>
          <c:showVal val="0"/>
          <c:showCatName val="0"/>
          <c:showSerName val="0"/>
          <c:showPercent val="0"/>
          <c:showBubbleSize val="0"/>
        </c:dLbls>
        <c:marker val="1"/>
        <c:smooth val="0"/>
        <c:axId val="147868288"/>
        <c:axId val="147874176"/>
      </c:lineChart>
      <c:catAx>
        <c:axId val="147868288"/>
        <c:scaling>
          <c:orientation val="minMax"/>
        </c:scaling>
        <c:delete val="0"/>
        <c:axPos val="b"/>
        <c:majorTickMark val="none"/>
        <c:minorTickMark val="none"/>
        <c:tickLblPos val="nextTo"/>
        <c:crossAx val="147874176"/>
        <c:crosses val="autoZero"/>
        <c:auto val="1"/>
        <c:lblAlgn val="ctr"/>
        <c:lblOffset val="100"/>
        <c:noMultiLvlLbl val="0"/>
      </c:catAx>
      <c:valAx>
        <c:axId val="147874176"/>
        <c:scaling>
          <c:orientation val="minMax"/>
          <c:min val="0"/>
        </c:scaling>
        <c:delete val="0"/>
        <c:axPos val="l"/>
        <c:majorGridlines/>
        <c:numFmt formatCode="#,##0" sourceLinked="1"/>
        <c:majorTickMark val="none"/>
        <c:minorTickMark val="none"/>
        <c:tickLblPos val="nextTo"/>
        <c:crossAx val="147868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Coût thermique mensuel - €HTVA (Facture)</a:t>
            </a:r>
          </a:p>
        </c:rich>
      </c:tx>
      <c:overlay val="0"/>
    </c:title>
    <c:autoTitleDeleted val="0"/>
    <c:plotArea>
      <c:layout/>
      <c:lineChart>
        <c:grouping val="standard"/>
        <c:varyColors val="0"/>
        <c:ser>
          <c:idx val="0"/>
          <c:order val="0"/>
          <c:tx>
            <c:strRef>
              <c:f>'CONSO THERMIQUE'!$AK$4</c:f>
              <c:strCache>
                <c:ptCount val="1"/>
                <c:pt idx="0">
                  <c:v>0</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THERMIQUE'!$AK$5:$AK$16</c:f>
              <c:numCache>
                <c:formatCode>#,##0</c:formatCode>
                <c:ptCount val="12"/>
              </c:numCache>
            </c:numRef>
          </c:val>
          <c:smooth val="0"/>
        </c:ser>
        <c:ser>
          <c:idx val="1"/>
          <c:order val="1"/>
          <c:tx>
            <c:strRef>
              <c:f>'CONSO THERMIQUE'!$AL$4</c:f>
              <c:strCache>
                <c:ptCount val="1"/>
                <c:pt idx="0">
                  <c:v>1</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THERMIQUE'!$AL$5:$AL$16</c:f>
              <c:numCache>
                <c:formatCode>#,##0</c:formatCode>
                <c:ptCount val="12"/>
              </c:numCache>
            </c:numRef>
          </c:val>
          <c:smooth val="0"/>
        </c:ser>
        <c:ser>
          <c:idx val="2"/>
          <c:order val="2"/>
          <c:tx>
            <c:strRef>
              <c:f>'CONSO THERMIQUE'!$AM$4</c:f>
              <c:strCache>
                <c:ptCount val="1"/>
                <c:pt idx="0">
                  <c:v>2</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THERMIQUE'!$AM$5:$AM$16</c:f>
              <c:numCache>
                <c:formatCode>#,##0</c:formatCode>
                <c:ptCount val="12"/>
              </c:numCache>
            </c:numRef>
          </c:val>
          <c:smooth val="0"/>
        </c:ser>
        <c:ser>
          <c:idx val="3"/>
          <c:order val="3"/>
          <c:tx>
            <c:strRef>
              <c:f>'CONSO THERMIQUE'!$AN$4</c:f>
              <c:strCache>
                <c:ptCount val="1"/>
                <c:pt idx="0">
                  <c:v>3</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THERMIQUE'!$AN$5:$AN$16</c:f>
              <c:numCache>
                <c:formatCode>#,##0</c:formatCode>
                <c:ptCount val="12"/>
              </c:numCache>
            </c:numRef>
          </c:val>
          <c:smooth val="0"/>
        </c:ser>
        <c:ser>
          <c:idx val="4"/>
          <c:order val="4"/>
          <c:tx>
            <c:strRef>
              <c:f>'CONSO THERMIQUE'!$AO$4</c:f>
              <c:strCache>
                <c:ptCount val="1"/>
                <c:pt idx="0">
                  <c:v>4</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THERMIQUE'!$AO$5:$AO$16</c:f>
              <c:numCache>
                <c:formatCode>#,##0</c:formatCode>
                <c:ptCount val="12"/>
              </c:numCache>
            </c:numRef>
          </c:val>
          <c:smooth val="0"/>
        </c:ser>
        <c:ser>
          <c:idx val="5"/>
          <c:order val="5"/>
          <c:tx>
            <c:strRef>
              <c:f>'CONSO THERMIQUE'!$AP$4</c:f>
              <c:strCache>
                <c:ptCount val="1"/>
                <c:pt idx="0">
                  <c:v>5</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THERMIQUE'!$AP$5:$AP$16</c:f>
              <c:numCache>
                <c:formatCode>#,##0</c:formatCode>
                <c:ptCount val="12"/>
              </c:numCache>
            </c:numRef>
          </c:val>
          <c:smooth val="0"/>
        </c:ser>
        <c:ser>
          <c:idx val="6"/>
          <c:order val="6"/>
          <c:tx>
            <c:strRef>
              <c:f>'CONSO THERMIQUE'!$AQ$4</c:f>
              <c:strCache>
                <c:ptCount val="1"/>
                <c:pt idx="0">
                  <c:v>6</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THERMIQUE'!$AQ$5:$AQ$16</c:f>
              <c:numCache>
                <c:formatCode>#,##0</c:formatCode>
                <c:ptCount val="12"/>
              </c:numCache>
            </c:numRef>
          </c:val>
          <c:smooth val="0"/>
        </c:ser>
        <c:ser>
          <c:idx val="7"/>
          <c:order val="7"/>
          <c:tx>
            <c:strRef>
              <c:f>'CONSO THERMIQUE'!$AR$4</c:f>
              <c:strCache>
                <c:ptCount val="1"/>
                <c:pt idx="0">
                  <c:v>7</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THERMIQUE'!$AR$5:$AR$16</c:f>
              <c:numCache>
                <c:formatCode>#,##0</c:formatCode>
                <c:ptCount val="12"/>
              </c:numCache>
            </c:numRef>
          </c:val>
          <c:smooth val="0"/>
        </c:ser>
        <c:ser>
          <c:idx val="8"/>
          <c:order val="8"/>
          <c:tx>
            <c:strRef>
              <c:f>'CONSO THERMIQUE'!$AS$4</c:f>
              <c:strCache>
                <c:ptCount val="1"/>
                <c:pt idx="0">
                  <c:v>8</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THERMIQUE'!$AS$5:$AS$16</c:f>
              <c:numCache>
                <c:formatCode>#,##0</c:formatCode>
                <c:ptCount val="12"/>
              </c:numCache>
            </c:numRef>
          </c:val>
          <c:smooth val="0"/>
        </c:ser>
        <c:ser>
          <c:idx val="9"/>
          <c:order val="9"/>
          <c:tx>
            <c:strRef>
              <c:f>'CONSO THERMIQUE'!$AT$4</c:f>
              <c:strCache>
                <c:ptCount val="1"/>
                <c:pt idx="0">
                  <c:v>9</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THERMIQUE'!$AT$5:$AT$16</c:f>
              <c:numCache>
                <c:formatCode>#,##0</c:formatCode>
                <c:ptCount val="12"/>
              </c:numCache>
            </c:numRef>
          </c:val>
          <c:smooth val="0"/>
        </c:ser>
        <c:ser>
          <c:idx val="10"/>
          <c:order val="10"/>
          <c:tx>
            <c:strRef>
              <c:f>'CONSO THERMIQUE'!$AU$4</c:f>
              <c:strCache>
                <c:ptCount val="1"/>
                <c:pt idx="0">
                  <c:v>10</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THERMIQUE'!$AU$5:$AU$16</c:f>
              <c:numCache>
                <c:formatCode>#,##0</c:formatCode>
                <c:ptCount val="12"/>
              </c:numCache>
            </c:numRef>
          </c:val>
          <c:smooth val="0"/>
        </c:ser>
        <c:ser>
          <c:idx val="11"/>
          <c:order val="11"/>
          <c:tx>
            <c:strRef>
              <c:f>'CONSO THERMIQUE'!$AV$4</c:f>
              <c:strCache>
                <c:ptCount val="1"/>
                <c:pt idx="0">
                  <c:v>11</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THERMIQUE'!$AV$5:$AV$16</c:f>
              <c:numCache>
                <c:formatCode>#,##0</c:formatCode>
                <c:ptCount val="12"/>
              </c:numCache>
            </c:numRef>
          </c:val>
          <c:smooth val="0"/>
        </c:ser>
        <c:ser>
          <c:idx val="12"/>
          <c:order val="12"/>
          <c:tx>
            <c:strRef>
              <c:f>'CONSO THERMIQUE'!$AW$4</c:f>
              <c:strCache>
                <c:ptCount val="1"/>
                <c:pt idx="0">
                  <c:v>12</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THERMIQUE'!$AW$5:$AW$16</c:f>
              <c:numCache>
                <c:formatCode>#,##0</c:formatCode>
                <c:ptCount val="12"/>
              </c:numCache>
            </c:numRef>
          </c:val>
          <c:smooth val="0"/>
        </c:ser>
        <c:ser>
          <c:idx val="13"/>
          <c:order val="13"/>
          <c:tx>
            <c:strRef>
              <c:f>'CONSO THERMIQUE'!$AX$4</c:f>
              <c:strCache>
                <c:ptCount val="1"/>
                <c:pt idx="0">
                  <c:v>13</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THERMIQUE'!$AX$5:$AX$16</c:f>
              <c:numCache>
                <c:formatCode>#,##0</c:formatCode>
                <c:ptCount val="12"/>
              </c:numCache>
            </c:numRef>
          </c:val>
          <c:smooth val="0"/>
        </c:ser>
        <c:ser>
          <c:idx val="14"/>
          <c:order val="14"/>
          <c:tx>
            <c:strRef>
              <c:f>'CONSO THERMIQUE'!$AY$4</c:f>
              <c:strCache>
                <c:ptCount val="1"/>
                <c:pt idx="0">
                  <c:v>14</c:v>
                </c:pt>
              </c:strCache>
            </c:strRef>
          </c:tx>
          <c:marker>
            <c:symbol val="none"/>
          </c:marker>
          <c:cat>
            <c:strRef>
              <c:f>'CONSO THERMIQUE'!$AJ$5:$AJ$16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THERMIQUE'!$AY$5:$AY$16</c:f>
              <c:numCache>
                <c:formatCode>#,##0</c:formatCode>
                <c:ptCount val="12"/>
              </c:numCache>
            </c:numRef>
          </c:val>
          <c:smooth val="0"/>
        </c:ser>
        <c:dLbls>
          <c:showLegendKey val="0"/>
          <c:showVal val="0"/>
          <c:showCatName val="0"/>
          <c:showSerName val="0"/>
          <c:showPercent val="0"/>
          <c:showBubbleSize val="0"/>
        </c:dLbls>
        <c:marker val="1"/>
        <c:smooth val="0"/>
        <c:axId val="206894976"/>
        <c:axId val="206896512"/>
      </c:lineChart>
      <c:catAx>
        <c:axId val="206894976"/>
        <c:scaling>
          <c:orientation val="minMax"/>
        </c:scaling>
        <c:delete val="0"/>
        <c:axPos val="b"/>
        <c:majorTickMark val="none"/>
        <c:minorTickMark val="none"/>
        <c:tickLblPos val="nextTo"/>
        <c:crossAx val="206896512"/>
        <c:crosses val="autoZero"/>
        <c:auto val="1"/>
        <c:lblAlgn val="ctr"/>
        <c:lblOffset val="100"/>
        <c:noMultiLvlLbl val="0"/>
      </c:catAx>
      <c:valAx>
        <c:axId val="206896512"/>
        <c:scaling>
          <c:orientation val="minMax"/>
          <c:min val="0"/>
        </c:scaling>
        <c:delete val="0"/>
        <c:axPos val="l"/>
        <c:majorGridlines/>
        <c:numFmt formatCode="#,##0" sourceLinked="1"/>
        <c:majorTickMark val="none"/>
        <c:minorTickMark val="none"/>
        <c:tickLblPos val="nextTo"/>
        <c:crossAx val="206894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Consommation eau annuel - m3 (Facture)</a:t>
            </a:r>
            <a:endParaRPr lang="fr-FR">
              <a:effectLst/>
            </a:endParaRPr>
          </a:p>
        </c:rich>
      </c:tx>
      <c:layout/>
      <c:overlay val="0"/>
    </c:title>
    <c:autoTitleDeleted val="0"/>
    <c:plotArea>
      <c:layout/>
      <c:barChart>
        <c:barDir val="col"/>
        <c:grouping val="clustered"/>
        <c:varyColors val="0"/>
        <c:ser>
          <c:idx val="0"/>
          <c:order val="0"/>
          <c:tx>
            <c:strRef>
              <c:f>'CONSO EAU FROIDE'!$T$4</c:f>
              <c:strCache>
                <c:ptCount val="1"/>
                <c:pt idx="0">
                  <c:v>0</c:v>
                </c:pt>
              </c:strCache>
            </c:strRef>
          </c:tx>
          <c:invertIfNegative val="0"/>
          <c:cat>
            <c:strRef>
              <c:f>'CONSO EAU FROIDE'!$S$18</c:f>
              <c:strCache>
                <c:ptCount val="1"/>
                <c:pt idx="0">
                  <c:v>TOTAL</c:v>
                </c:pt>
              </c:strCache>
            </c:strRef>
          </c:cat>
          <c:val>
            <c:numRef>
              <c:f>'CONSO EAU FROIDE'!$T$18</c:f>
              <c:numCache>
                <c:formatCode>#,##0</c:formatCode>
                <c:ptCount val="1"/>
                <c:pt idx="0">
                  <c:v>0</c:v>
                </c:pt>
              </c:numCache>
            </c:numRef>
          </c:val>
        </c:ser>
        <c:ser>
          <c:idx val="1"/>
          <c:order val="1"/>
          <c:tx>
            <c:strRef>
              <c:f>'CONSO EAU FROIDE'!$U$4</c:f>
              <c:strCache>
                <c:ptCount val="1"/>
                <c:pt idx="0">
                  <c:v>1</c:v>
                </c:pt>
              </c:strCache>
            </c:strRef>
          </c:tx>
          <c:invertIfNegative val="0"/>
          <c:cat>
            <c:strRef>
              <c:f>'CONSO EAU FROIDE'!$S$18</c:f>
              <c:strCache>
                <c:ptCount val="1"/>
                <c:pt idx="0">
                  <c:v>TOTAL</c:v>
                </c:pt>
              </c:strCache>
            </c:strRef>
          </c:cat>
          <c:val>
            <c:numRef>
              <c:f>'CONSO EAU FROIDE'!$U$18</c:f>
              <c:numCache>
                <c:formatCode>#,##0</c:formatCode>
                <c:ptCount val="1"/>
                <c:pt idx="0">
                  <c:v>0</c:v>
                </c:pt>
              </c:numCache>
            </c:numRef>
          </c:val>
        </c:ser>
        <c:ser>
          <c:idx val="2"/>
          <c:order val="2"/>
          <c:tx>
            <c:strRef>
              <c:f>'CONSO EAU FROIDE'!$V$4</c:f>
              <c:strCache>
                <c:ptCount val="1"/>
                <c:pt idx="0">
                  <c:v>2</c:v>
                </c:pt>
              </c:strCache>
            </c:strRef>
          </c:tx>
          <c:invertIfNegative val="0"/>
          <c:cat>
            <c:strRef>
              <c:f>'CONSO EAU FROIDE'!$S$18</c:f>
              <c:strCache>
                <c:ptCount val="1"/>
                <c:pt idx="0">
                  <c:v>TOTAL</c:v>
                </c:pt>
              </c:strCache>
            </c:strRef>
          </c:cat>
          <c:val>
            <c:numRef>
              <c:f>'CONSO EAU FROIDE'!$V$18</c:f>
              <c:numCache>
                <c:formatCode>#,##0</c:formatCode>
                <c:ptCount val="1"/>
                <c:pt idx="0">
                  <c:v>0</c:v>
                </c:pt>
              </c:numCache>
            </c:numRef>
          </c:val>
        </c:ser>
        <c:ser>
          <c:idx val="3"/>
          <c:order val="3"/>
          <c:tx>
            <c:strRef>
              <c:f>'CONSO EAU FROIDE'!$W$4</c:f>
              <c:strCache>
                <c:ptCount val="1"/>
                <c:pt idx="0">
                  <c:v>3</c:v>
                </c:pt>
              </c:strCache>
            </c:strRef>
          </c:tx>
          <c:invertIfNegative val="0"/>
          <c:cat>
            <c:strRef>
              <c:f>'CONSO EAU FROIDE'!$S$18</c:f>
              <c:strCache>
                <c:ptCount val="1"/>
                <c:pt idx="0">
                  <c:v>TOTAL</c:v>
                </c:pt>
              </c:strCache>
            </c:strRef>
          </c:cat>
          <c:val>
            <c:numRef>
              <c:f>'CONSO EAU FROIDE'!$W$18</c:f>
              <c:numCache>
                <c:formatCode>#,##0</c:formatCode>
                <c:ptCount val="1"/>
                <c:pt idx="0">
                  <c:v>0</c:v>
                </c:pt>
              </c:numCache>
            </c:numRef>
          </c:val>
        </c:ser>
        <c:ser>
          <c:idx val="4"/>
          <c:order val="4"/>
          <c:tx>
            <c:strRef>
              <c:f>'CONSO EAU FROIDE'!$X$4</c:f>
              <c:strCache>
                <c:ptCount val="1"/>
                <c:pt idx="0">
                  <c:v>4</c:v>
                </c:pt>
              </c:strCache>
            </c:strRef>
          </c:tx>
          <c:invertIfNegative val="0"/>
          <c:cat>
            <c:strRef>
              <c:f>'CONSO EAU FROIDE'!$S$18</c:f>
              <c:strCache>
                <c:ptCount val="1"/>
                <c:pt idx="0">
                  <c:v>TOTAL</c:v>
                </c:pt>
              </c:strCache>
            </c:strRef>
          </c:cat>
          <c:val>
            <c:numRef>
              <c:f>'CONSO EAU FROIDE'!$X$18</c:f>
              <c:numCache>
                <c:formatCode>#,##0</c:formatCode>
                <c:ptCount val="1"/>
                <c:pt idx="0">
                  <c:v>0</c:v>
                </c:pt>
              </c:numCache>
            </c:numRef>
          </c:val>
        </c:ser>
        <c:ser>
          <c:idx val="5"/>
          <c:order val="5"/>
          <c:tx>
            <c:strRef>
              <c:f>'CONSO EAU FROIDE'!$Y$4</c:f>
              <c:strCache>
                <c:ptCount val="1"/>
                <c:pt idx="0">
                  <c:v>5</c:v>
                </c:pt>
              </c:strCache>
            </c:strRef>
          </c:tx>
          <c:invertIfNegative val="0"/>
          <c:cat>
            <c:strRef>
              <c:f>'CONSO EAU FROIDE'!$S$18</c:f>
              <c:strCache>
                <c:ptCount val="1"/>
                <c:pt idx="0">
                  <c:v>TOTAL</c:v>
                </c:pt>
              </c:strCache>
            </c:strRef>
          </c:cat>
          <c:val>
            <c:numRef>
              <c:f>'CONSO EAU FROIDE'!$Y$18</c:f>
              <c:numCache>
                <c:formatCode>#,##0</c:formatCode>
                <c:ptCount val="1"/>
                <c:pt idx="0">
                  <c:v>0</c:v>
                </c:pt>
              </c:numCache>
            </c:numRef>
          </c:val>
        </c:ser>
        <c:ser>
          <c:idx val="6"/>
          <c:order val="6"/>
          <c:tx>
            <c:strRef>
              <c:f>'CONSO EAU FROIDE'!$Z$4</c:f>
              <c:strCache>
                <c:ptCount val="1"/>
                <c:pt idx="0">
                  <c:v>6</c:v>
                </c:pt>
              </c:strCache>
            </c:strRef>
          </c:tx>
          <c:invertIfNegative val="0"/>
          <c:cat>
            <c:strRef>
              <c:f>'CONSO EAU FROIDE'!$S$18</c:f>
              <c:strCache>
                <c:ptCount val="1"/>
                <c:pt idx="0">
                  <c:v>TOTAL</c:v>
                </c:pt>
              </c:strCache>
            </c:strRef>
          </c:cat>
          <c:val>
            <c:numRef>
              <c:f>'CONSO EAU FROIDE'!$Z$18</c:f>
              <c:numCache>
                <c:formatCode>#,##0</c:formatCode>
                <c:ptCount val="1"/>
                <c:pt idx="0">
                  <c:v>0</c:v>
                </c:pt>
              </c:numCache>
            </c:numRef>
          </c:val>
        </c:ser>
        <c:ser>
          <c:idx val="7"/>
          <c:order val="7"/>
          <c:tx>
            <c:strRef>
              <c:f>'CONSO EAU FROIDE'!$AA$4</c:f>
              <c:strCache>
                <c:ptCount val="1"/>
                <c:pt idx="0">
                  <c:v>7</c:v>
                </c:pt>
              </c:strCache>
            </c:strRef>
          </c:tx>
          <c:invertIfNegative val="0"/>
          <c:cat>
            <c:strRef>
              <c:f>'CONSO EAU FROIDE'!$S$18</c:f>
              <c:strCache>
                <c:ptCount val="1"/>
                <c:pt idx="0">
                  <c:v>TOTAL</c:v>
                </c:pt>
              </c:strCache>
            </c:strRef>
          </c:cat>
          <c:val>
            <c:numRef>
              <c:f>'CONSO EAU FROIDE'!$AA$18</c:f>
              <c:numCache>
                <c:formatCode>#,##0</c:formatCode>
                <c:ptCount val="1"/>
                <c:pt idx="0">
                  <c:v>0</c:v>
                </c:pt>
              </c:numCache>
            </c:numRef>
          </c:val>
        </c:ser>
        <c:ser>
          <c:idx val="8"/>
          <c:order val="8"/>
          <c:tx>
            <c:strRef>
              <c:f>'CONSO EAU FROIDE'!$AB$4</c:f>
              <c:strCache>
                <c:ptCount val="1"/>
                <c:pt idx="0">
                  <c:v>8</c:v>
                </c:pt>
              </c:strCache>
            </c:strRef>
          </c:tx>
          <c:invertIfNegative val="0"/>
          <c:cat>
            <c:strRef>
              <c:f>'CONSO EAU FROIDE'!$S$18</c:f>
              <c:strCache>
                <c:ptCount val="1"/>
                <c:pt idx="0">
                  <c:v>TOTAL</c:v>
                </c:pt>
              </c:strCache>
            </c:strRef>
          </c:cat>
          <c:val>
            <c:numRef>
              <c:f>'CONSO EAU FROIDE'!$AB$18</c:f>
              <c:numCache>
                <c:formatCode>#,##0</c:formatCode>
                <c:ptCount val="1"/>
                <c:pt idx="0">
                  <c:v>0</c:v>
                </c:pt>
              </c:numCache>
            </c:numRef>
          </c:val>
        </c:ser>
        <c:ser>
          <c:idx val="9"/>
          <c:order val="9"/>
          <c:tx>
            <c:strRef>
              <c:f>'CONSO EAU FROIDE'!$AC$4</c:f>
              <c:strCache>
                <c:ptCount val="1"/>
                <c:pt idx="0">
                  <c:v>9</c:v>
                </c:pt>
              </c:strCache>
            </c:strRef>
          </c:tx>
          <c:invertIfNegative val="0"/>
          <c:cat>
            <c:strRef>
              <c:f>'CONSO EAU FROIDE'!$S$18</c:f>
              <c:strCache>
                <c:ptCount val="1"/>
                <c:pt idx="0">
                  <c:v>TOTAL</c:v>
                </c:pt>
              </c:strCache>
            </c:strRef>
          </c:cat>
          <c:val>
            <c:numRef>
              <c:f>'CONSO EAU FROIDE'!$AC$18</c:f>
              <c:numCache>
                <c:formatCode>#,##0</c:formatCode>
                <c:ptCount val="1"/>
                <c:pt idx="0">
                  <c:v>0</c:v>
                </c:pt>
              </c:numCache>
            </c:numRef>
          </c:val>
        </c:ser>
        <c:ser>
          <c:idx val="10"/>
          <c:order val="10"/>
          <c:tx>
            <c:strRef>
              <c:f>'CONSO EAU FROIDE'!$AD$4</c:f>
              <c:strCache>
                <c:ptCount val="1"/>
                <c:pt idx="0">
                  <c:v>10</c:v>
                </c:pt>
              </c:strCache>
            </c:strRef>
          </c:tx>
          <c:invertIfNegative val="0"/>
          <c:cat>
            <c:strRef>
              <c:f>'CONSO EAU FROIDE'!$S$18</c:f>
              <c:strCache>
                <c:ptCount val="1"/>
                <c:pt idx="0">
                  <c:v>TOTAL</c:v>
                </c:pt>
              </c:strCache>
            </c:strRef>
          </c:cat>
          <c:val>
            <c:numRef>
              <c:f>'CONSO EAU FROIDE'!$AD$18</c:f>
              <c:numCache>
                <c:formatCode>#,##0</c:formatCode>
                <c:ptCount val="1"/>
                <c:pt idx="0">
                  <c:v>0</c:v>
                </c:pt>
              </c:numCache>
            </c:numRef>
          </c:val>
        </c:ser>
        <c:ser>
          <c:idx val="11"/>
          <c:order val="11"/>
          <c:tx>
            <c:strRef>
              <c:f>'CONSO EAU FROIDE'!$AE$4</c:f>
              <c:strCache>
                <c:ptCount val="1"/>
                <c:pt idx="0">
                  <c:v>11</c:v>
                </c:pt>
              </c:strCache>
            </c:strRef>
          </c:tx>
          <c:invertIfNegative val="0"/>
          <c:cat>
            <c:strRef>
              <c:f>'CONSO EAU FROIDE'!$S$18</c:f>
              <c:strCache>
                <c:ptCount val="1"/>
                <c:pt idx="0">
                  <c:v>TOTAL</c:v>
                </c:pt>
              </c:strCache>
            </c:strRef>
          </c:cat>
          <c:val>
            <c:numRef>
              <c:f>'CONSO EAU FROIDE'!$AE$18</c:f>
              <c:numCache>
                <c:formatCode>#,##0</c:formatCode>
                <c:ptCount val="1"/>
                <c:pt idx="0">
                  <c:v>0</c:v>
                </c:pt>
              </c:numCache>
            </c:numRef>
          </c:val>
        </c:ser>
        <c:ser>
          <c:idx val="12"/>
          <c:order val="12"/>
          <c:tx>
            <c:strRef>
              <c:f>'CONSO EAU FROIDE'!$AF$4</c:f>
              <c:strCache>
                <c:ptCount val="1"/>
                <c:pt idx="0">
                  <c:v>12</c:v>
                </c:pt>
              </c:strCache>
            </c:strRef>
          </c:tx>
          <c:invertIfNegative val="0"/>
          <c:cat>
            <c:strRef>
              <c:f>'CONSO EAU FROIDE'!$S$18</c:f>
              <c:strCache>
                <c:ptCount val="1"/>
                <c:pt idx="0">
                  <c:v>TOTAL</c:v>
                </c:pt>
              </c:strCache>
            </c:strRef>
          </c:cat>
          <c:val>
            <c:numRef>
              <c:f>'CONSO EAU FROIDE'!$AF$18</c:f>
              <c:numCache>
                <c:formatCode>#,##0</c:formatCode>
                <c:ptCount val="1"/>
                <c:pt idx="0">
                  <c:v>0</c:v>
                </c:pt>
              </c:numCache>
            </c:numRef>
          </c:val>
        </c:ser>
        <c:ser>
          <c:idx val="13"/>
          <c:order val="13"/>
          <c:tx>
            <c:strRef>
              <c:f>'CONSO EAU FROIDE'!$AG$4</c:f>
              <c:strCache>
                <c:ptCount val="1"/>
                <c:pt idx="0">
                  <c:v>13</c:v>
                </c:pt>
              </c:strCache>
            </c:strRef>
          </c:tx>
          <c:invertIfNegative val="0"/>
          <c:cat>
            <c:strRef>
              <c:f>'CONSO EAU FROIDE'!$S$18</c:f>
              <c:strCache>
                <c:ptCount val="1"/>
                <c:pt idx="0">
                  <c:v>TOTAL</c:v>
                </c:pt>
              </c:strCache>
            </c:strRef>
          </c:cat>
          <c:val>
            <c:numRef>
              <c:f>'CONSO EAU FROIDE'!$AG$18</c:f>
              <c:numCache>
                <c:formatCode>#,##0</c:formatCode>
                <c:ptCount val="1"/>
                <c:pt idx="0">
                  <c:v>0</c:v>
                </c:pt>
              </c:numCache>
            </c:numRef>
          </c:val>
        </c:ser>
        <c:ser>
          <c:idx val="14"/>
          <c:order val="14"/>
          <c:tx>
            <c:strRef>
              <c:f>'CONSO EAU FROIDE'!$AH$4</c:f>
              <c:strCache>
                <c:ptCount val="1"/>
                <c:pt idx="0">
                  <c:v>14</c:v>
                </c:pt>
              </c:strCache>
            </c:strRef>
          </c:tx>
          <c:invertIfNegative val="0"/>
          <c:cat>
            <c:strRef>
              <c:f>'CONSO EAU FROIDE'!$S$18</c:f>
              <c:strCache>
                <c:ptCount val="1"/>
                <c:pt idx="0">
                  <c:v>TOTAL</c:v>
                </c:pt>
              </c:strCache>
            </c:strRef>
          </c:cat>
          <c:val>
            <c:numRef>
              <c:f>'CONSO EAU FROIDE'!$AH$18</c:f>
              <c:numCache>
                <c:formatCode>#,##0</c:formatCode>
                <c:ptCount val="1"/>
                <c:pt idx="0">
                  <c:v>0</c:v>
                </c:pt>
              </c:numCache>
            </c:numRef>
          </c:val>
        </c:ser>
        <c:dLbls>
          <c:showLegendKey val="0"/>
          <c:showVal val="0"/>
          <c:showCatName val="0"/>
          <c:showSerName val="0"/>
          <c:showPercent val="0"/>
          <c:showBubbleSize val="0"/>
        </c:dLbls>
        <c:gapWidth val="150"/>
        <c:axId val="147952000"/>
        <c:axId val="147953536"/>
      </c:barChart>
      <c:catAx>
        <c:axId val="147952000"/>
        <c:scaling>
          <c:orientation val="minMax"/>
        </c:scaling>
        <c:delete val="1"/>
        <c:axPos val="b"/>
        <c:majorTickMark val="none"/>
        <c:minorTickMark val="none"/>
        <c:tickLblPos val="nextTo"/>
        <c:crossAx val="147953536"/>
        <c:crosses val="autoZero"/>
        <c:auto val="1"/>
        <c:lblAlgn val="ctr"/>
        <c:lblOffset val="100"/>
        <c:noMultiLvlLbl val="0"/>
      </c:catAx>
      <c:valAx>
        <c:axId val="147953536"/>
        <c:scaling>
          <c:orientation val="minMax"/>
          <c:min val="0"/>
        </c:scaling>
        <c:delete val="0"/>
        <c:axPos val="l"/>
        <c:majorGridlines/>
        <c:numFmt formatCode="#,##0" sourceLinked="1"/>
        <c:majorTickMark val="none"/>
        <c:minorTickMark val="none"/>
        <c:tickLblPos val="nextTo"/>
        <c:crossAx val="1479520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a:t>Consommation eau chaude sanitaire mensuelle</a:t>
            </a:r>
            <a:r>
              <a:rPr lang="fr-FR" sz="1600" baseline="0"/>
              <a:t> </a:t>
            </a:r>
            <a:r>
              <a:rPr lang="fr-FR" sz="1600"/>
              <a:t>- m3 (Relevé)</a:t>
            </a:r>
          </a:p>
        </c:rich>
      </c:tx>
      <c:layout/>
      <c:overlay val="0"/>
    </c:title>
    <c:autoTitleDeleted val="0"/>
    <c:plotArea>
      <c:layout/>
      <c:lineChart>
        <c:grouping val="standard"/>
        <c:varyColors val="0"/>
        <c:ser>
          <c:idx val="0"/>
          <c:order val="0"/>
          <c:tx>
            <c:strRef>
              <c:f>'CONSO EAU CHAUDE'!$C$4</c:f>
              <c:strCache>
                <c:ptCount val="1"/>
                <c:pt idx="0">
                  <c:v>0</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CHAUDE'!$C$5:$C$16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'CONSO EAU CHAUDE'!$D$4</c:f>
              <c:strCache>
                <c:ptCount val="1"/>
                <c:pt idx="0">
                  <c:v>1</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CHAUDE'!$D$5:$D$16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'CONSO EAU CHAUDE'!$E$4</c:f>
              <c:strCache>
                <c:ptCount val="1"/>
                <c:pt idx="0">
                  <c:v>2</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CHAUDE'!$E$5:$E$16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'CONSO EAU CHAUDE'!$F$4</c:f>
              <c:strCache>
                <c:ptCount val="1"/>
                <c:pt idx="0">
                  <c:v>3</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CHAUDE'!$F$5:$F$16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'CONSO EAU CHAUDE'!$G$4</c:f>
              <c:strCache>
                <c:ptCount val="1"/>
                <c:pt idx="0">
                  <c:v>4</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CHAUDE'!$G$5:$G$16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tx>
            <c:strRef>
              <c:f>'CONSO EAU CHAUDE'!$H$4</c:f>
              <c:strCache>
                <c:ptCount val="1"/>
                <c:pt idx="0">
                  <c:v>5</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CHAUDE'!$H$5:$H$16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strRef>
              <c:f>'CONSO EAU CHAUDE'!$I$4</c:f>
              <c:strCache>
                <c:ptCount val="1"/>
                <c:pt idx="0">
                  <c:v>6</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CHAUDE'!$I$5:$I$16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'CONSO EAU CHAUDE'!$J$4</c:f>
              <c:strCache>
                <c:ptCount val="1"/>
                <c:pt idx="0">
                  <c:v>7</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CHAUDE'!$J$5:$J$16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8"/>
          <c:tx>
            <c:strRef>
              <c:f>'CONSO EAU CHAUDE'!$K$4</c:f>
              <c:strCache>
                <c:ptCount val="1"/>
                <c:pt idx="0">
                  <c:v>8</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CHAUDE'!$K$5:$K$16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9"/>
          <c:order val="9"/>
          <c:tx>
            <c:strRef>
              <c:f>'CONSO EAU CHAUDE'!$L$4</c:f>
              <c:strCache>
                <c:ptCount val="1"/>
                <c:pt idx="0">
                  <c:v>9</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CHAUDE'!$L$5:$L$16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0"/>
          <c:order val="10"/>
          <c:tx>
            <c:strRef>
              <c:f>'CONSO EAU CHAUDE'!$M$4</c:f>
              <c:strCache>
                <c:ptCount val="1"/>
                <c:pt idx="0">
                  <c:v>10</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CHAUDE'!$M$5:$M$16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1"/>
          <c:order val="11"/>
          <c:tx>
            <c:strRef>
              <c:f>'CONSO EAU CHAUDE'!$N$4</c:f>
              <c:strCache>
                <c:ptCount val="1"/>
                <c:pt idx="0">
                  <c:v>11</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CHAUDE'!$N$5:$N$16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2"/>
          <c:order val="12"/>
          <c:tx>
            <c:strRef>
              <c:f>'CONSO EAU CHAUDE'!$O$4</c:f>
              <c:strCache>
                <c:ptCount val="1"/>
                <c:pt idx="0">
                  <c:v>12</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CHAUDE'!$O$5:$O$16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3"/>
          <c:order val="13"/>
          <c:tx>
            <c:strRef>
              <c:f>'CONSO EAU CHAUDE'!$P$4</c:f>
              <c:strCache>
                <c:ptCount val="1"/>
                <c:pt idx="0">
                  <c:v>13</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CHAUDE'!$P$5:$P$16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4"/>
          <c:order val="14"/>
          <c:tx>
            <c:strRef>
              <c:f>'CONSO EAU CHAUDE'!$Q$4</c:f>
              <c:strCache>
                <c:ptCount val="1"/>
                <c:pt idx="0">
                  <c:v>14</c:v>
                </c:pt>
              </c:strCache>
            </c:strRef>
          </c:tx>
          <c:marker>
            <c:symbol val="none"/>
          </c:marker>
          <c:cat>
            <c:strRef>
              <c:f>'CONSO EAU CHAUDE'!$B$5:$B$16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EAU CHAUDE'!$Q$5:$Q$16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222508544"/>
        <c:axId val="222510080"/>
      </c:lineChart>
      <c:catAx>
        <c:axId val="222508544"/>
        <c:scaling>
          <c:orientation val="minMax"/>
        </c:scaling>
        <c:delete val="0"/>
        <c:axPos val="b"/>
        <c:majorTickMark val="none"/>
        <c:minorTickMark val="none"/>
        <c:tickLblPos val="nextTo"/>
        <c:crossAx val="222510080"/>
        <c:crosses val="autoZero"/>
        <c:auto val="1"/>
        <c:lblAlgn val="ctr"/>
        <c:lblOffset val="100"/>
        <c:noMultiLvlLbl val="0"/>
      </c:catAx>
      <c:valAx>
        <c:axId val="222510080"/>
        <c:scaling>
          <c:orientation val="minMax"/>
          <c:min val="0"/>
        </c:scaling>
        <c:delete val="0"/>
        <c:axPos val="l"/>
        <c:majorGridlines/>
        <c:numFmt formatCode="#,##0" sourceLinked="1"/>
        <c:majorTickMark val="none"/>
        <c:minorTickMark val="none"/>
        <c:tickLblPos val="nextTo"/>
        <c:crossAx val="222508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Consommation eau chaude sanitaire annuelle - m3 (Relevé)</a:t>
            </a:r>
            <a:endParaRPr lang="fr-FR">
              <a:effectLst/>
            </a:endParaRPr>
          </a:p>
        </c:rich>
      </c:tx>
      <c:layout/>
      <c:overlay val="0"/>
    </c:title>
    <c:autoTitleDeleted val="0"/>
    <c:plotArea>
      <c:layout/>
      <c:barChart>
        <c:barDir val="col"/>
        <c:grouping val="clustered"/>
        <c:varyColors val="0"/>
        <c:ser>
          <c:idx val="0"/>
          <c:order val="0"/>
          <c:tx>
            <c:strRef>
              <c:f>'CONSO EAU CHAUDE'!$C$4</c:f>
              <c:strCache>
                <c:ptCount val="1"/>
                <c:pt idx="0">
                  <c:v>0</c:v>
                </c:pt>
              </c:strCache>
            </c:strRef>
          </c:tx>
          <c:invertIfNegative val="0"/>
          <c:cat>
            <c:strRef>
              <c:f>'CONSO EAU CHAUDE'!$B$18</c:f>
              <c:strCache>
                <c:ptCount val="1"/>
                <c:pt idx="0">
                  <c:v>TOTAL - m3</c:v>
                </c:pt>
              </c:strCache>
            </c:strRef>
          </c:cat>
          <c:val>
            <c:numRef>
              <c:f>'CONSO EAU CHAUDE'!$C$18</c:f>
              <c:numCache>
                <c:formatCode>#,##0</c:formatCode>
                <c:ptCount val="1"/>
                <c:pt idx="0">
                  <c:v>0</c:v>
                </c:pt>
              </c:numCache>
            </c:numRef>
          </c:val>
        </c:ser>
        <c:ser>
          <c:idx val="1"/>
          <c:order val="1"/>
          <c:tx>
            <c:strRef>
              <c:f>'CONSO EAU CHAUDE'!$D$4</c:f>
              <c:strCache>
                <c:ptCount val="1"/>
                <c:pt idx="0">
                  <c:v>1</c:v>
                </c:pt>
              </c:strCache>
            </c:strRef>
          </c:tx>
          <c:invertIfNegative val="0"/>
          <c:cat>
            <c:strRef>
              <c:f>'CONSO EAU CHAUDE'!$B$18</c:f>
              <c:strCache>
                <c:ptCount val="1"/>
                <c:pt idx="0">
                  <c:v>TOTAL - m3</c:v>
                </c:pt>
              </c:strCache>
            </c:strRef>
          </c:cat>
          <c:val>
            <c:numRef>
              <c:f>'CONSO EAU CHAUDE'!$D$18</c:f>
              <c:numCache>
                <c:formatCode>#,##0</c:formatCode>
                <c:ptCount val="1"/>
                <c:pt idx="0">
                  <c:v>0</c:v>
                </c:pt>
              </c:numCache>
            </c:numRef>
          </c:val>
        </c:ser>
        <c:ser>
          <c:idx val="2"/>
          <c:order val="2"/>
          <c:tx>
            <c:strRef>
              <c:f>'CONSO EAU CHAUDE'!$E$4</c:f>
              <c:strCache>
                <c:ptCount val="1"/>
                <c:pt idx="0">
                  <c:v>2</c:v>
                </c:pt>
              </c:strCache>
            </c:strRef>
          </c:tx>
          <c:invertIfNegative val="0"/>
          <c:cat>
            <c:strRef>
              <c:f>'CONSO EAU CHAUDE'!$B$18</c:f>
              <c:strCache>
                <c:ptCount val="1"/>
                <c:pt idx="0">
                  <c:v>TOTAL - m3</c:v>
                </c:pt>
              </c:strCache>
            </c:strRef>
          </c:cat>
          <c:val>
            <c:numRef>
              <c:f>'CONSO EAU CHAUDE'!$E$18</c:f>
              <c:numCache>
                <c:formatCode>#,##0</c:formatCode>
                <c:ptCount val="1"/>
                <c:pt idx="0">
                  <c:v>0</c:v>
                </c:pt>
              </c:numCache>
            </c:numRef>
          </c:val>
        </c:ser>
        <c:ser>
          <c:idx val="3"/>
          <c:order val="3"/>
          <c:tx>
            <c:strRef>
              <c:f>'CONSO EAU CHAUDE'!$F$4</c:f>
              <c:strCache>
                <c:ptCount val="1"/>
                <c:pt idx="0">
                  <c:v>3</c:v>
                </c:pt>
              </c:strCache>
            </c:strRef>
          </c:tx>
          <c:invertIfNegative val="0"/>
          <c:cat>
            <c:strRef>
              <c:f>'CONSO EAU CHAUDE'!$B$18</c:f>
              <c:strCache>
                <c:ptCount val="1"/>
                <c:pt idx="0">
                  <c:v>TOTAL - m3</c:v>
                </c:pt>
              </c:strCache>
            </c:strRef>
          </c:cat>
          <c:val>
            <c:numRef>
              <c:f>'CONSO EAU CHAUDE'!$F$18</c:f>
              <c:numCache>
                <c:formatCode>#,##0</c:formatCode>
                <c:ptCount val="1"/>
                <c:pt idx="0">
                  <c:v>0</c:v>
                </c:pt>
              </c:numCache>
            </c:numRef>
          </c:val>
        </c:ser>
        <c:ser>
          <c:idx val="4"/>
          <c:order val="4"/>
          <c:tx>
            <c:strRef>
              <c:f>'CONSO EAU CHAUDE'!$G$4</c:f>
              <c:strCache>
                <c:ptCount val="1"/>
                <c:pt idx="0">
                  <c:v>4</c:v>
                </c:pt>
              </c:strCache>
            </c:strRef>
          </c:tx>
          <c:invertIfNegative val="0"/>
          <c:cat>
            <c:strRef>
              <c:f>'CONSO EAU CHAUDE'!$B$18</c:f>
              <c:strCache>
                <c:ptCount val="1"/>
                <c:pt idx="0">
                  <c:v>TOTAL - m3</c:v>
                </c:pt>
              </c:strCache>
            </c:strRef>
          </c:cat>
          <c:val>
            <c:numRef>
              <c:f>'CONSO EAU CHAUDE'!$G$18</c:f>
              <c:numCache>
                <c:formatCode>#,##0</c:formatCode>
                <c:ptCount val="1"/>
                <c:pt idx="0">
                  <c:v>0</c:v>
                </c:pt>
              </c:numCache>
            </c:numRef>
          </c:val>
        </c:ser>
        <c:ser>
          <c:idx val="5"/>
          <c:order val="5"/>
          <c:tx>
            <c:strRef>
              <c:f>'CONSO EAU CHAUDE'!$H$4</c:f>
              <c:strCache>
                <c:ptCount val="1"/>
                <c:pt idx="0">
                  <c:v>5</c:v>
                </c:pt>
              </c:strCache>
            </c:strRef>
          </c:tx>
          <c:invertIfNegative val="0"/>
          <c:cat>
            <c:strRef>
              <c:f>'CONSO EAU CHAUDE'!$B$18</c:f>
              <c:strCache>
                <c:ptCount val="1"/>
                <c:pt idx="0">
                  <c:v>TOTAL - m3</c:v>
                </c:pt>
              </c:strCache>
            </c:strRef>
          </c:cat>
          <c:val>
            <c:numRef>
              <c:f>'CONSO EAU CHAUDE'!$H$18</c:f>
              <c:numCache>
                <c:formatCode>#,##0</c:formatCode>
                <c:ptCount val="1"/>
                <c:pt idx="0">
                  <c:v>0</c:v>
                </c:pt>
              </c:numCache>
            </c:numRef>
          </c:val>
        </c:ser>
        <c:ser>
          <c:idx val="6"/>
          <c:order val="6"/>
          <c:tx>
            <c:strRef>
              <c:f>'CONSO EAU CHAUDE'!$I$4</c:f>
              <c:strCache>
                <c:ptCount val="1"/>
                <c:pt idx="0">
                  <c:v>6</c:v>
                </c:pt>
              </c:strCache>
            </c:strRef>
          </c:tx>
          <c:invertIfNegative val="0"/>
          <c:cat>
            <c:strRef>
              <c:f>'CONSO EAU CHAUDE'!$B$18</c:f>
              <c:strCache>
                <c:ptCount val="1"/>
                <c:pt idx="0">
                  <c:v>TOTAL - m3</c:v>
                </c:pt>
              </c:strCache>
            </c:strRef>
          </c:cat>
          <c:val>
            <c:numRef>
              <c:f>'CONSO EAU CHAUDE'!$I$18</c:f>
              <c:numCache>
                <c:formatCode>#,##0</c:formatCode>
                <c:ptCount val="1"/>
                <c:pt idx="0">
                  <c:v>0</c:v>
                </c:pt>
              </c:numCache>
            </c:numRef>
          </c:val>
        </c:ser>
        <c:ser>
          <c:idx val="7"/>
          <c:order val="7"/>
          <c:tx>
            <c:strRef>
              <c:f>'CONSO EAU CHAUDE'!$J$4</c:f>
              <c:strCache>
                <c:ptCount val="1"/>
                <c:pt idx="0">
                  <c:v>7</c:v>
                </c:pt>
              </c:strCache>
            </c:strRef>
          </c:tx>
          <c:invertIfNegative val="0"/>
          <c:cat>
            <c:strRef>
              <c:f>'CONSO EAU CHAUDE'!$B$18</c:f>
              <c:strCache>
                <c:ptCount val="1"/>
                <c:pt idx="0">
                  <c:v>TOTAL - m3</c:v>
                </c:pt>
              </c:strCache>
            </c:strRef>
          </c:cat>
          <c:val>
            <c:numRef>
              <c:f>'CONSO EAU CHAUDE'!$J$18</c:f>
              <c:numCache>
                <c:formatCode>#,##0</c:formatCode>
                <c:ptCount val="1"/>
                <c:pt idx="0">
                  <c:v>0</c:v>
                </c:pt>
              </c:numCache>
            </c:numRef>
          </c:val>
        </c:ser>
        <c:ser>
          <c:idx val="8"/>
          <c:order val="8"/>
          <c:tx>
            <c:strRef>
              <c:f>'CONSO EAU CHAUDE'!$K$4</c:f>
              <c:strCache>
                <c:ptCount val="1"/>
                <c:pt idx="0">
                  <c:v>8</c:v>
                </c:pt>
              </c:strCache>
            </c:strRef>
          </c:tx>
          <c:invertIfNegative val="0"/>
          <c:cat>
            <c:strRef>
              <c:f>'CONSO EAU CHAUDE'!$B$18</c:f>
              <c:strCache>
                <c:ptCount val="1"/>
                <c:pt idx="0">
                  <c:v>TOTAL - m3</c:v>
                </c:pt>
              </c:strCache>
            </c:strRef>
          </c:cat>
          <c:val>
            <c:numRef>
              <c:f>'CONSO EAU CHAUDE'!$K$18</c:f>
              <c:numCache>
                <c:formatCode>#,##0</c:formatCode>
                <c:ptCount val="1"/>
                <c:pt idx="0">
                  <c:v>0</c:v>
                </c:pt>
              </c:numCache>
            </c:numRef>
          </c:val>
        </c:ser>
        <c:ser>
          <c:idx val="9"/>
          <c:order val="9"/>
          <c:tx>
            <c:strRef>
              <c:f>'CONSO EAU CHAUDE'!$L$4</c:f>
              <c:strCache>
                <c:ptCount val="1"/>
                <c:pt idx="0">
                  <c:v>9</c:v>
                </c:pt>
              </c:strCache>
            </c:strRef>
          </c:tx>
          <c:invertIfNegative val="0"/>
          <c:cat>
            <c:strRef>
              <c:f>'CONSO EAU CHAUDE'!$B$18</c:f>
              <c:strCache>
                <c:ptCount val="1"/>
                <c:pt idx="0">
                  <c:v>TOTAL - m3</c:v>
                </c:pt>
              </c:strCache>
            </c:strRef>
          </c:cat>
          <c:val>
            <c:numRef>
              <c:f>'CONSO EAU CHAUDE'!$L$18</c:f>
              <c:numCache>
                <c:formatCode>#,##0</c:formatCode>
                <c:ptCount val="1"/>
                <c:pt idx="0">
                  <c:v>0</c:v>
                </c:pt>
              </c:numCache>
            </c:numRef>
          </c:val>
        </c:ser>
        <c:ser>
          <c:idx val="10"/>
          <c:order val="10"/>
          <c:tx>
            <c:strRef>
              <c:f>'CONSO EAU CHAUDE'!$M$4</c:f>
              <c:strCache>
                <c:ptCount val="1"/>
                <c:pt idx="0">
                  <c:v>10</c:v>
                </c:pt>
              </c:strCache>
            </c:strRef>
          </c:tx>
          <c:invertIfNegative val="0"/>
          <c:cat>
            <c:strRef>
              <c:f>'CONSO EAU CHAUDE'!$B$18</c:f>
              <c:strCache>
                <c:ptCount val="1"/>
                <c:pt idx="0">
                  <c:v>TOTAL - m3</c:v>
                </c:pt>
              </c:strCache>
            </c:strRef>
          </c:cat>
          <c:val>
            <c:numRef>
              <c:f>'CONSO EAU CHAUDE'!$M$18</c:f>
              <c:numCache>
                <c:formatCode>#,##0</c:formatCode>
                <c:ptCount val="1"/>
                <c:pt idx="0">
                  <c:v>0</c:v>
                </c:pt>
              </c:numCache>
            </c:numRef>
          </c:val>
        </c:ser>
        <c:ser>
          <c:idx val="11"/>
          <c:order val="11"/>
          <c:tx>
            <c:strRef>
              <c:f>'CONSO EAU CHAUDE'!$N$4</c:f>
              <c:strCache>
                <c:ptCount val="1"/>
                <c:pt idx="0">
                  <c:v>11</c:v>
                </c:pt>
              </c:strCache>
            </c:strRef>
          </c:tx>
          <c:invertIfNegative val="0"/>
          <c:cat>
            <c:strRef>
              <c:f>'CONSO EAU CHAUDE'!$B$18</c:f>
              <c:strCache>
                <c:ptCount val="1"/>
                <c:pt idx="0">
                  <c:v>TOTAL - m3</c:v>
                </c:pt>
              </c:strCache>
            </c:strRef>
          </c:cat>
          <c:val>
            <c:numRef>
              <c:f>'CONSO EAU CHAUDE'!$N$18</c:f>
              <c:numCache>
                <c:formatCode>#,##0</c:formatCode>
                <c:ptCount val="1"/>
                <c:pt idx="0">
                  <c:v>0</c:v>
                </c:pt>
              </c:numCache>
            </c:numRef>
          </c:val>
        </c:ser>
        <c:ser>
          <c:idx val="12"/>
          <c:order val="12"/>
          <c:tx>
            <c:strRef>
              <c:f>'CONSO EAU CHAUDE'!$O$4</c:f>
              <c:strCache>
                <c:ptCount val="1"/>
                <c:pt idx="0">
                  <c:v>12</c:v>
                </c:pt>
              </c:strCache>
            </c:strRef>
          </c:tx>
          <c:invertIfNegative val="0"/>
          <c:cat>
            <c:strRef>
              <c:f>'CONSO EAU CHAUDE'!$B$18</c:f>
              <c:strCache>
                <c:ptCount val="1"/>
                <c:pt idx="0">
                  <c:v>TOTAL - m3</c:v>
                </c:pt>
              </c:strCache>
            </c:strRef>
          </c:cat>
          <c:val>
            <c:numRef>
              <c:f>'CONSO EAU CHAUDE'!$O$18</c:f>
              <c:numCache>
                <c:formatCode>#,##0</c:formatCode>
                <c:ptCount val="1"/>
                <c:pt idx="0">
                  <c:v>0</c:v>
                </c:pt>
              </c:numCache>
            </c:numRef>
          </c:val>
        </c:ser>
        <c:ser>
          <c:idx val="13"/>
          <c:order val="13"/>
          <c:tx>
            <c:strRef>
              <c:f>'CONSO EAU CHAUDE'!$P$4</c:f>
              <c:strCache>
                <c:ptCount val="1"/>
                <c:pt idx="0">
                  <c:v>13</c:v>
                </c:pt>
              </c:strCache>
            </c:strRef>
          </c:tx>
          <c:invertIfNegative val="0"/>
          <c:cat>
            <c:strRef>
              <c:f>'CONSO EAU CHAUDE'!$B$18</c:f>
              <c:strCache>
                <c:ptCount val="1"/>
                <c:pt idx="0">
                  <c:v>TOTAL - m3</c:v>
                </c:pt>
              </c:strCache>
            </c:strRef>
          </c:cat>
          <c:val>
            <c:numRef>
              <c:f>'CONSO EAU CHAUDE'!$P$18</c:f>
              <c:numCache>
                <c:formatCode>#,##0</c:formatCode>
                <c:ptCount val="1"/>
                <c:pt idx="0">
                  <c:v>0</c:v>
                </c:pt>
              </c:numCache>
            </c:numRef>
          </c:val>
        </c:ser>
        <c:ser>
          <c:idx val="14"/>
          <c:order val="14"/>
          <c:tx>
            <c:strRef>
              <c:f>'CONSO EAU CHAUDE'!$Q$4</c:f>
              <c:strCache>
                <c:ptCount val="1"/>
                <c:pt idx="0">
                  <c:v>14</c:v>
                </c:pt>
              </c:strCache>
            </c:strRef>
          </c:tx>
          <c:invertIfNegative val="0"/>
          <c:cat>
            <c:strRef>
              <c:f>'CONSO EAU CHAUDE'!$B$18</c:f>
              <c:strCache>
                <c:ptCount val="1"/>
                <c:pt idx="0">
                  <c:v>TOTAL - m3</c:v>
                </c:pt>
              </c:strCache>
            </c:strRef>
          </c:cat>
          <c:val>
            <c:numRef>
              <c:f>'CONSO EAU CHAUDE'!$Q$18</c:f>
              <c:numCache>
                <c:formatCode>#,##0</c:formatCode>
                <c:ptCount val="1"/>
                <c:pt idx="0">
                  <c:v>0</c:v>
                </c:pt>
              </c:numCache>
            </c:numRef>
          </c:val>
        </c:ser>
        <c:dLbls>
          <c:showLegendKey val="0"/>
          <c:showVal val="0"/>
          <c:showCatName val="0"/>
          <c:showSerName val="0"/>
          <c:showPercent val="0"/>
          <c:showBubbleSize val="0"/>
        </c:dLbls>
        <c:gapWidth val="150"/>
        <c:axId val="224483584"/>
        <c:axId val="224489472"/>
      </c:barChart>
      <c:catAx>
        <c:axId val="224483584"/>
        <c:scaling>
          <c:orientation val="minMax"/>
        </c:scaling>
        <c:delete val="1"/>
        <c:axPos val="b"/>
        <c:majorTickMark val="none"/>
        <c:minorTickMark val="none"/>
        <c:tickLblPos val="nextTo"/>
        <c:crossAx val="224489472"/>
        <c:crosses val="autoZero"/>
        <c:auto val="1"/>
        <c:lblAlgn val="ctr"/>
        <c:lblOffset val="100"/>
        <c:noMultiLvlLbl val="0"/>
      </c:catAx>
      <c:valAx>
        <c:axId val="224489472"/>
        <c:scaling>
          <c:orientation val="minMax"/>
          <c:min val="0"/>
        </c:scaling>
        <c:delete val="0"/>
        <c:axPos val="l"/>
        <c:majorGridlines/>
        <c:numFmt formatCode="#,##0" sourceLinked="1"/>
        <c:majorTickMark val="none"/>
        <c:minorTickMark val="none"/>
        <c:tickLblPos val="nextTo"/>
        <c:crossAx val="224483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baseline="0">
                <a:effectLst/>
              </a:rPr>
              <a:t>Consommation eau chaude sanitaire - L/jour/lit (Relevé)</a:t>
            </a:r>
            <a:endParaRPr lang="fr-FR">
              <a:effectLst/>
            </a:endParaRPr>
          </a:p>
        </c:rich>
      </c:tx>
      <c:layout/>
      <c:overlay val="0"/>
    </c:title>
    <c:autoTitleDeleted val="0"/>
    <c:plotArea>
      <c:layout/>
      <c:barChart>
        <c:barDir val="col"/>
        <c:grouping val="clustered"/>
        <c:varyColors val="0"/>
        <c:ser>
          <c:idx val="0"/>
          <c:order val="0"/>
          <c:tx>
            <c:strRef>
              <c:f>'CONSO EAU CHAUDE'!$C$4</c:f>
              <c:strCache>
                <c:ptCount val="1"/>
                <c:pt idx="0">
                  <c:v>0</c:v>
                </c:pt>
              </c:strCache>
            </c:strRef>
          </c:tx>
          <c:invertIfNegative val="0"/>
          <c:cat>
            <c:strRef>
              <c:f>'CONSO EAU CHAUDE'!$B$19</c:f>
              <c:strCache>
                <c:ptCount val="1"/>
                <c:pt idx="0">
                  <c:v>TOTAL - L/jour/lit</c:v>
                </c:pt>
              </c:strCache>
            </c:strRef>
          </c:cat>
          <c:val>
            <c:numRef>
              <c:f>'CONSO EAU CHAUDE'!$C$19</c:f>
              <c:numCache>
                <c:formatCode>#,##0</c:formatCode>
                <c:ptCount val="1"/>
                <c:pt idx="0">
                  <c:v>0</c:v>
                </c:pt>
              </c:numCache>
            </c:numRef>
          </c:val>
        </c:ser>
        <c:ser>
          <c:idx val="1"/>
          <c:order val="1"/>
          <c:tx>
            <c:strRef>
              <c:f>'CONSO EAU CHAUDE'!$D$4</c:f>
              <c:strCache>
                <c:ptCount val="1"/>
                <c:pt idx="0">
                  <c:v>1</c:v>
                </c:pt>
              </c:strCache>
            </c:strRef>
          </c:tx>
          <c:invertIfNegative val="0"/>
          <c:cat>
            <c:strRef>
              <c:f>'CONSO EAU CHAUDE'!$B$19</c:f>
              <c:strCache>
                <c:ptCount val="1"/>
                <c:pt idx="0">
                  <c:v>TOTAL - L/jour/lit</c:v>
                </c:pt>
              </c:strCache>
            </c:strRef>
          </c:cat>
          <c:val>
            <c:numRef>
              <c:f>'CONSO EAU CHAUDE'!$D$19</c:f>
              <c:numCache>
                <c:formatCode>#,##0</c:formatCode>
                <c:ptCount val="1"/>
                <c:pt idx="0">
                  <c:v>0</c:v>
                </c:pt>
              </c:numCache>
            </c:numRef>
          </c:val>
        </c:ser>
        <c:ser>
          <c:idx val="2"/>
          <c:order val="2"/>
          <c:tx>
            <c:strRef>
              <c:f>'CONSO EAU CHAUDE'!$E$4</c:f>
              <c:strCache>
                <c:ptCount val="1"/>
                <c:pt idx="0">
                  <c:v>2</c:v>
                </c:pt>
              </c:strCache>
            </c:strRef>
          </c:tx>
          <c:invertIfNegative val="0"/>
          <c:cat>
            <c:strRef>
              <c:f>'CONSO EAU CHAUDE'!$B$19</c:f>
              <c:strCache>
                <c:ptCount val="1"/>
                <c:pt idx="0">
                  <c:v>TOTAL - L/jour/lit</c:v>
                </c:pt>
              </c:strCache>
            </c:strRef>
          </c:cat>
          <c:val>
            <c:numRef>
              <c:f>'CONSO EAU CHAUDE'!$E$19</c:f>
              <c:numCache>
                <c:formatCode>#,##0</c:formatCode>
                <c:ptCount val="1"/>
                <c:pt idx="0">
                  <c:v>0</c:v>
                </c:pt>
              </c:numCache>
            </c:numRef>
          </c:val>
        </c:ser>
        <c:ser>
          <c:idx val="3"/>
          <c:order val="3"/>
          <c:tx>
            <c:strRef>
              <c:f>'CONSO EAU CHAUDE'!$F$4</c:f>
              <c:strCache>
                <c:ptCount val="1"/>
                <c:pt idx="0">
                  <c:v>3</c:v>
                </c:pt>
              </c:strCache>
            </c:strRef>
          </c:tx>
          <c:invertIfNegative val="0"/>
          <c:cat>
            <c:strRef>
              <c:f>'CONSO EAU CHAUDE'!$B$19</c:f>
              <c:strCache>
                <c:ptCount val="1"/>
                <c:pt idx="0">
                  <c:v>TOTAL - L/jour/lit</c:v>
                </c:pt>
              </c:strCache>
            </c:strRef>
          </c:cat>
          <c:val>
            <c:numRef>
              <c:f>'CONSO EAU CHAUDE'!$F$19</c:f>
              <c:numCache>
                <c:formatCode>#,##0</c:formatCode>
                <c:ptCount val="1"/>
                <c:pt idx="0">
                  <c:v>0</c:v>
                </c:pt>
              </c:numCache>
            </c:numRef>
          </c:val>
        </c:ser>
        <c:ser>
          <c:idx val="4"/>
          <c:order val="4"/>
          <c:tx>
            <c:strRef>
              <c:f>'CONSO EAU CHAUDE'!$G$4</c:f>
              <c:strCache>
                <c:ptCount val="1"/>
                <c:pt idx="0">
                  <c:v>4</c:v>
                </c:pt>
              </c:strCache>
            </c:strRef>
          </c:tx>
          <c:invertIfNegative val="0"/>
          <c:cat>
            <c:strRef>
              <c:f>'CONSO EAU CHAUDE'!$B$19</c:f>
              <c:strCache>
                <c:ptCount val="1"/>
                <c:pt idx="0">
                  <c:v>TOTAL - L/jour/lit</c:v>
                </c:pt>
              </c:strCache>
            </c:strRef>
          </c:cat>
          <c:val>
            <c:numRef>
              <c:f>'CONSO EAU CHAUDE'!$G$19</c:f>
              <c:numCache>
                <c:formatCode>#,##0</c:formatCode>
                <c:ptCount val="1"/>
                <c:pt idx="0">
                  <c:v>0</c:v>
                </c:pt>
              </c:numCache>
            </c:numRef>
          </c:val>
        </c:ser>
        <c:ser>
          <c:idx val="5"/>
          <c:order val="5"/>
          <c:tx>
            <c:strRef>
              <c:f>'CONSO EAU CHAUDE'!$H$4</c:f>
              <c:strCache>
                <c:ptCount val="1"/>
                <c:pt idx="0">
                  <c:v>5</c:v>
                </c:pt>
              </c:strCache>
            </c:strRef>
          </c:tx>
          <c:invertIfNegative val="0"/>
          <c:cat>
            <c:strRef>
              <c:f>'CONSO EAU CHAUDE'!$B$19</c:f>
              <c:strCache>
                <c:ptCount val="1"/>
                <c:pt idx="0">
                  <c:v>TOTAL - L/jour/lit</c:v>
                </c:pt>
              </c:strCache>
            </c:strRef>
          </c:cat>
          <c:val>
            <c:numRef>
              <c:f>'CONSO EAU CHAUDE'!$H$19</c:f>
              <c:numCache>
                <c:formatCode>#,##0</c:formatCode>
                <c:ptCount val="1"/>
                <c:pt idx="0">
                  <c:v>0</c:v>
                </c:pt>
              </c:numCache>
            </c:numRef>
          </c:val>
        </c:ser>
        <c:ser>
          <c:idx val="6"/>
          <c:order val="6"/>
          <c:tx>
            <c:strRef>
              <c:f>'CONSO EAU CHAUDE'!$I$4</c:f>
              <c:strCache>
                <c:ptCount val="1"/>
                <c:pt idx="0">
                  <c:v>6</c:v>
                </c:pt>
              </c:strCache>
            </c:strRef>
          </c:tx>
          <c:invertIfNegative val="0"/>
          <c:cat>
            <c:strRef>
              <c:f>'CONSO EAU CHAUDE'!$B$19</c:f>
              <c:strCache>
                <c:ptCount val="1"/>
                <c:pt idx="0">
                  <c:v>TOTAL - L/jour/lit</c:v>
                </c:pt>
              </c:strCache>
            </c:strRef>
          </c:cat>
          <c:val>
            <c:numRef>
              <c:f>'CONSO EAU CHAUDE'!$I$19</c:f>
              <c:numCache>
                <c:formatCode>#,##0</c:formatCode>
                <c:ptCount val="1"/>
                <c:pt idx="0">
                  <c:v>0</c:v>
                </c:pt>
              </c:numCache>
            </c:numRef>
          </c:val>
        </c:ser>
        <c:ser>
          <c:idx val="7"/>
          <c:order val="7"/>
          <c:tx>
            <c:strRef>
              <c:f>'CONSO EAU CHAUDE'!$J$4</c:f>
              <c:strCache>
                <c:ptCount val="1"/>
                <c:pt idx="0">
                  <c:v>7</c:v>
                </c:pt>
              </c:strCache>
            </c:strRef>
          </c:tx>
          <c:invertIfNegative val="0"/>
          <c:cat>
            <c:strRef>
              <c:f>'CONSO EAU CHAUDE'!$B$19</c:f>
              <c:strCache>
                <c:ptCount val="1"/>
                <c:pt idx="0">
                  <c:v>TOTAL - L/jour/lit</c:v>
                </c:pt>
              </c:strCache>
            </c:strRef>
          </c:cat>
          <c:val>
            <c:numRef>
              <c:f>'CONSO EAU CHAUDE'!$J$19</c:f>
              <c:numCache>
                <c:formatCode>#,##0</c:formatCode>
                <c:ptCount val="1"/>
                <c:pt idx="0">
                  <c:v>0</c:v>
                </c:pt>
              </c:numCache>
            </c:numRef>
          </c:val>
        </c:ser>
        <c:ser>
          <c:idx val="8"/>
          <c:order val="8"/>
          <c:tx>
            <c:strRef>
              <c:f>'CONSO EAU CHAUDE'!$K$4</c:f>
              <c:strCache>
                <c:ptCount val="1"/>
                <c:pt idx="0">
                  <c:v>8</c:v>
                </c:pt>
              </c:strCache>
            </c:strRef>
          </c:tx>
          <c:invertIfNegative val="0"/>
          <c:cat>
            <c:strRef>
              <c:f>'CONSO EAU CHAUDE'!$B$19</c:f>
              <c:strCache>
                <c:ptCount val="1"/>
                <c:pt idx="0">
                  <c:v>TOTAL - L/jour/lit</c:v>
                </c:pt>
              </c:strCache>
            </c:strRef>
          </c:cat>
          <c:val>
            <c:numRef>
              <c:f>'CONSO EAU CHAUDE'!$K$19</c:f>
              <c:numCache>
                <c:formatCode>#,##0</c:formatCode>
                <c:ptCount val="1"/>
                <c:pt idx="0">
                  <c:v>0</c:v>
                </c:pt>
              </c:numCache>
            </c:numRef>
          </c:val>
        </c:ser>
        <c:ser>
          <c:idx val="9"/>
          <c:order val="9"/>
          <c:tx>
            <c:strRef>
              <c:f>'CONSO EAU CHAUDE'!$L$4</c:f>
              <c:strCache>
                <c:ptCount val="1"/>
                <c:pt idx="0">
                  <c:v>9</c:v>
                </c:pt>
              </c:strCache>
            </c:strRef>
          </c:tx>
          <c:invertIfNegative val="0"/>
          <c:cat>
            <c:strRef>
              <c:f>'CONSO EAU CHAUDE'!$B$19</c:f>
              <c:strCache>
                <c:ptCount val="1"/>
                <c:pt idx="0">
                  <c:v>TOTAL - L/jour/lit</c:v>
                </c:pt>
              </c:strCache>
            </c:strRef>
          </c:cat>
          <c:val>
            <c:numRef>
              <c:f>'CONSO EAU CHAUDE'!$L$19</c:f>
              <c:numCache>
                <c:formatCode>#,##0</c:formatCode>
                <c:ptCount val="1"/>
                <c:pt idx="0">
                  <c:v>0</c:v>
                </c:pt>
              </c:numCache>
            </c:numRef>
          </c:val>
        </c:ser>
        <c:ser>
          <c:idx val="10"/>
          <c:order val="10"/>
          <c:tx>
            <c:strRef>
              <c:f>'CONSO EAU CHAUDE'!$M$4</c:f>
              <c:strCache>
                <c:ptCount val="1"/>
                <c:pt idx="0">
                  <c:v>10</c:v>
                </c:pt>
              </c:strCache>
            </c:strRef>
          </c:tx>
          <c:invertIfNegative val="0"/>
          <c:cat>
            <c:strRef>
              <c:f>'CONSO EAU CHAUDE'!$B$19</c:f>
              <c:strCache>
                <c:ptCount val="1"/>
                <c:pt idx="0">
                  <c:v>TOTAL - L/jour/lit</c:v>
                </c:pt>
              </c:strCache>
            </c:strRef>
          </c:cat>
          <c:val>
            <c:numRef>
              <c:f>'CONSO EAU CHAUDE'!$M$19</c:f>
              <c:numCache>
                <c:formatCode>#,##0</c:formatCode>
                <c:ptCount val="1"/>
                <c:pt idx="0">
                  <c:v>0</c:v>
                </c:pt>
              </c:numCache>
            </c:numRef>
          </c:val>
        </c:ser>
        <c:ser>
          <c:idx val="11"/>
          <c:order val="11"/>
          <c:tx>
            <c:strRef>
              <c:f>'CONSO EAU CHAUDE'!$N$4</c:f>
              <c:strCache>
                <c:ptCount val="1"/>
                <c:pt idx="0">
                  <c:v>11</c:v>
                </c:pt>
              </c:strCache>
            </c:strRef>
          </c:tx>
          <c:invertIfNegative val="0"/>
          <c:cat>
            <c:strRef>
              <c:f>'CONSO EAU CHAUDE'!$B$19</c:f>
              <c:strCache>
                <c:ptCount val="1"/>
                <c:pt idx="0">
                  <c:v>TOTAL - L/jour/lit</c:v>
                </c:pt>
              </c:strCache>
            </c:strRef>
          </c:cat>
          <c:val>
            <c:numRef>
              <c:f>'CONSO EAU CHAUDE'!$N$19</c:f>
              <c:numCache>
                <c:formatCode>#,##0</c:formatCode>
                <c:ptCount val="1"/>
                <c:pt idx="0">
                  <c:v>0</c:v>
                </c:pt>
              </c:numCache>
            </c:numRef>
          </c:val>
        </c:ser>
        <c:ser>
          <c:idx val="12"/>
          <c:order val="12"/>
          <c:tx>
            <c:strRef>
              <c:f>'CONSO EAU CHAUDE'!$O$4</c:f>
              <c:strCache>
                <c:ptCount val="1"/>
                <c:pt idx="0">
                  <c:v>12</c:v>
                </c:pt>
              </c:strCache>
            </c:strRef>
          </c:tx>
          <c:invertIfNegative val="0"/>
          <c:cat>
            <c:strRef>
              <c:f>'CONSO EAU CHAUDE'!$B$19</c:f>
              <c:strCache>
                <c:ptCount val="1"/>
                <c:pt idx="0">
                  <c:v>TOTAL - L/jour/lit</c:v>
                </c:pt>
              </c:strCache>
            </c:strRef>
          </c:cat>
          <c:val>
            <c:numRef>
              <c:f>'CONSO EAU CHAUDE'!$O$19</c:f>
              <c:numCache>
                <c:formatCode>#,##0</c:formatCode>
                <c:ptCount val="1"/>
                <c:pt idx="0">
                  <c:v>0</c:v>
                </c:pt>
              </c:numCache>
            </c:numRef>
          </c:val>
        </c:ser>
        <c:ser>
          <c:idx val="13"/>
          <c:order val="13"/>
          <c:tx>
            <c:strRef>
              <c:f>'CONSO EAU CHAUDE'!$P$4</c:f>
              <c:strCache>
                <c:ptCount val="1"/>
                <c:pt idx="0">
                  <c:v>13</c:v>
                </c:pt>
              </c:strCache>
            </c:strRef>
          </c:tx>
          <c:invertIfNegative val="0"/>
          <c:cat>
            <c:strRef>
              <c:f>'CONSO EAU CHAUDE'!$B$19</c:f>
              <c:strCache>
                <c:ptCount val="1"/>
                <c:pt idx="0">
                  <c:v>TOTAL - L/jour/lit</c:v>
                </c:pt>
              </c:strCache>
            </c:strRef>
          </c:cat>
          <c:val>
            <c:numRef>
              <c:f>'CONSO EAU CHAUDE'!$P$19</c:f>
              <c:numCache>
                <c:formatCode>#,##0</c:formatCode>
                <c:ptCount val="1"/>
                <c:pt idx="0">
                  <c:v>0</c:v>
                </c:pt>
              </c:numCache>
            </c:numRef>
          </c:val>
        </c:ser>
        <c:ser>
          <c:idx val="14"/>
          <c:order val="14"/>
          <c:tx>
            <c:strRef>
              <c:f>'CONSO EAU CHAUDE'!$Q$4</c:f>
              <c:strCache>
                <c:ptCount val="1"/>
                <c:pt idx="0">
                  <c:v>14</c:v>
                </c:pt>
              </c:strCache>
            </c:strRef>
          </c:tx>
          <c:invertIfNegative val="0"/>
          <c:cat>
            <c:strRef>
              <c:f>'CONSO EAU CHAUDE'!$B$19</c:f>
              <c:strCache>
                <c:ptCount val="1"/>
                <c:pt idx="0">
                  <c:v>TOTAL - L/jour/lit</c:v>
                </c:pt>
              </c:strCache>
            </c:strRef>
          </c:cat>
          <c:val>
            <c:numRef>
              <c:f>'CONSO EAU CHAUDE'!$Q$19</c:f>
              <c:numCache>
                <c:formatCode>#,##0</c:formatCode>
                <c:ptCount val="1"/>
                <c:pt idx="0">
                  <c:v>0</c:v>
                </c:pt>
              </c:numCache>
            </c:numRef>
          </c:val>
        </c:ser>
        <c:dLbls>
          <c:showLegendKey val="0"/>
          <c:showVal val="0"/>
          <c:showCatName val="0"/>
          <c:showSerName val="0"/>
          <c:showPercent val="0"/>
          <c:showBubbleSize val="0"/>
        </c:dLbls>
        <c:gapWidth val="150"/>
        <c:axId val="224594944"/>
        <c:axId val="224617216"/>
      </c:barChart>
      <c:catAx>
        <c:axId val="224594944"/>
        <c:scaling>
          <c:orientation val="minMax"/>
        </c:scaling>
        <c:delete val="1"/>
        <c:axPos val="b"/>
        <c:majorTickMark val="none"/>
        <c:minorTickMark val="none"/>
        <c:tickLblPos val="nextTo"/>
        <c:crossAx val="224617216"/>
        <c:crosses val="autoZero"/>
        <c:auto val="1"/>
        <c:lblAlgn val="ctr"/>
        <c:lblOffset val="100"/>
        <c:noMultiLvlLbl val="0"/>
      </c:catAx>
      <c:valAx>
        <c:axId val="224617216"/>
        <c:scaling>
          <c:orientation val="minMax"/>
          <c:min val="0"/>
        </c:scaling>
        <c:delete val="0"/>
        <c:axPos val="l"/>
        <c:majorGridlines/>
        <c:numFmt formatCode="#,##0" sourceLinked="1"/>
        <c:majorTickMark val="none"/>
        <c:minorTickMark val="none"/>
        <c:tickLblPos val="nextTo"/>
        <c:crossAx val="2245949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Consommation surfacique annuelle</a:t>
            </a:r>
          </a:p>
        </c:rich>
      </c:tx>
      <c:layout/>
      <c:overlay val="0"/>
    </c:title>
    <c:autoTitleDeleted val="0"/>
    <c:plotArea>
      <c:layout/>
      <c:lineChart>
        <c:grouping val="standard"/>
        <c:varyColors val="0"/>
        <c:ser>
          <c:idx val="0"/>
          <c:order val="0"/>
          <c:tx>
            <c:strRef>
              <c:f>INDICATEURS!$C$19</c:f>
              <c:strCache>
                <c:ptCount val="1"/>
                <c:pt idx="0">
                  <c:v>Electrique</c:v>
                </c:pt>
              </c:strCache>
            </c:strRef>
          </c:tx>
          <c:cat>
            <c:numRef>
              <c:f>INDICATEURS!$E$2:$S$2</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INDICATEURS!$E$19:$S$19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1"/>
          <c:order val="1"/>
          <c:tx>
            <c:strRef>
              <c:f>INDICATEURS!$C$18</c:f>
              <c:strCache>
                <c:ptCount val="1"/>
                <c:pt idx="0">
                  <c:v>Thermique</c:v>
                </c:pt>
              </c:strCache>
            </c:strRef>
          </c:tx>
          <c:cat>
            <c:numRef>
              <c:f>INDICATEURS!$E$2:$S$2</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INDICATEURS!$E$18:$S$18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2"/>
          <c:order val="2"/>
          <c:tx>
            <c:strRef>
              <c:f>INDICATEURS!$C$21</c:f>
              <c:strCache>
                <c:ptCount val="1"/>
                <c:pt idx="0">
                  <c:v>TOTAL</c:v>
                </c:pt>
              </c:strCache>
            </c:strRef>
          </c:tx>
          <c:cat>
            <c:numRef>
              <c:f>INDICATEURS!$E$2:$S$2</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INDICATEURS!$E$21:$S$21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09633664"/>
        <c:axId val="209635200"/>
      </c:lineChart>
      <c:catAx>
        <c:axId val="209633664"/>
        <c:scaling>
          <c:orientation val="minMax"/>
        </c:scaling>
        <c:delete val="0"/>
        <c:axPos val="b"/>
        <c:numFmt formatCode="#,##0" sourceLinked="1"/>
        <c:majorTickMark val="none"/>
        <c:minorTickMark val="none"/>
        <c:tickLblPos val="nextTo"/>
        <c:crossAx val="209635200"/>
        <c:crosses val="autoZero"/>
        <c:auto val="1"/>
        <c:lblAlgn val="ctr"/>
        <c:lblOffset val="100"/>
        <c:noMultiLvlLbl val="0"/>
      </c:catAx>
      <c:valAx>
        <c:axId val="209635200"/>
        <c:scaling>
          <c:orientation val="minMax"/>
        </c:scaling>
        <c:delete val="0"/>
        <c:axPos val="l"/>
        <c:majorGridlines/>
        <c:title>
          <c:tx>
            <c:rich>
              <a:bodyPr/>
              <a:lstStyle/>
              <a:p>
                <a:pPr>
                  <a:defRPr/>
                </a:pPr>
                <a:r>
                  <a:rPr lang="fr-FR"/>
                  <a:t>kWh/m²</a:t>
                </a:r>
              </a:p>
            </c:rich>
          </c:tx>
          <c:layout/>
          <c:overlay val="0"/>
        </c:title>
        <c:numFmt formatCode="0" sourceLinked="1"/>
        <c:majorTickMark val="none"/>
        <c:minorTickMark val="none"/>
        <c:tickLblPos val="nextTo"/>
        <c:crossAx val="2096336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Cout annuel "énergie</a:t>
            </a:r>
            <a:r>
              <a:rPr lang="fr-FR" baseline="0"/>
              <a:t> + eau"</a:t>
            </a:r>
            <a:endParaRPr lang="fr-FR"/>
          </a:p>
        </c:rich>
      </c:tx>
      <c:layout/>
      <c:overlay val="0"/>
    </c:title>
    <c:autoTitleDeleted val="0"/>
    <c:plotArea>
      <c:layout/>
      <c:lineChart>
        <c:grouping val="standard"/>
        <c:varyColors val="0"/>
        <c:ser>
          <c:idx val="0"/>
          <c:order val="0"/>
          <c:tx>
            <c:strRef>
              <c:f>INDICATEURS!$C$19</c:f>
              <c:strCache>
                <c:ptCount val="1"/>
                <c:pt idx="0">
                  <c:v>Electrique</c:v>
                </c:pt>
              </c:strCache>
            </c:strRef>
          </c:tx>
          <c:cat>
            <c:numRef>
              <c:f>INDICATEURS!$E$2:$S$2</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INDICATEURS!$E$40:$S$40</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1"/>
          <c:order val="1"/>
          <c:tx>
            <c:strRef>
              <c:f>INDICATEURS!$C$18</c:f>
              <c:strCache>
                <c:ptCount val="1"/>
                <c:pt idx="0">
                  <c:v>Thermique</c:v>
                </c:pt>
              </c:strCache>
            </c:strRef>
          </c:tx>
          <c:cat>
            <c:numRef>
              <c:f>INDICATEURS!$E$2:$S$2</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INDICATEURS!$E$39:$S$39</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2"/>
          <c:order val="2"/>
          <c:tx>
            <c:strRef>
              <c:f>INDICATEURS!$C$41</c:f>
              <c:strCache>
                <c:ptCount val="1"/>
                <c:pt idx="0">
                  <c:v>Eau</c:v>
                </c:pt>
              </c:strCache>
            </c:strRef>
          </c:tx>
          <c:cat>
            <c:numRef>
              <c:f>INDICATEURS!$E$2:$S$2</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INDICATEURS!$E$41:$S$41</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3"/>
          <c:order val="3"/>
          <c:tx>
            <c:strRef>
              <c:f>INDICATEURS!$C$42</c:f>
              <c:strCache>
                <c:ptCount val="1"/>
                <c:pt idx="0">
                  <c:v>TOTAL</c:v>
                </c:pt>
              </c:strCache>
            </c:strRef>
          </c:tx>
          <c:cat>
            <c:numRef>
              <c:f>INDICATEURS!$E$2:$S$2</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INDICATEURS!$E$42:$S$42</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09686528"/>
        <c:axId val="209688064"/>
      </c:lineChart>
      <c:catAx>
        <c:axId val="209686528"/>
        <c:scaling>
          <c:orientation val="minMax"/>
        </c:scaling>
        <c:delete val="0"/>
        <c:axPos val="b"/>
        <c:numFmt formatCode="#,##0" sourceLinked="1"/>
        <c:majorTickMark val="none"/>
        <c:minorTickMark val="none"/>
        <c:tickLblPos val="nextTo"/>
        <c:crossAx val="209688064"/>
        <c:crosses val="autoZero"/>
        <c:auto val="1"/>
        <c:lblAlgn val="ctr"/>
        <c:lblOffset val="100"/>
        <c:noMultiLvlLbl val="0"/>
      </c:catAx>
      <c:valAx>
        <c:axId val="209688064"/>
        <c:scaling>
          <c:orientation val="minMax"/>
        </c:scaling>
        <c:delete val="0"/>
        <c:axPos val="l"/>
        <c:majorGridlines/>
        <c:title>
          <c:tx>
            <c:rich>
              <a:bodyPr/>
              <a:lstStyle/>
              <a:p>
                <a:pPr>
                  <a:defRPr/>
                </a:pPr>
                <a:r>
                  <a:rPr lang="fr-FR"/>
                  <a:t>€HTVA/jour/lit</a:t>
                </a:r>
              </a:p>
            </c:rich>
          </c:tx>
          <c:layout/>
          <c:overlay val="0"/>
        </c:title>
        <c:numFmt formatCode="0.00" sourceLinked="1"/>
        <c:majorTickMark val="none"/>
        <c:minorTickMark val="none"/>
        <c:tickLblPos val="nextTo"/>
        <c:crossAx val="2096865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Consommation eau annuelle</a:t>
            </a:r>
          </a:p>
        </c:rich>
      </c:tx>
      <c:layout/>
      <c:overlay val="0"/>
    </c:title>
    <c:autoTitleDeleted val="0"/>
    <c:plotArea>
      <c:layout/>
      <c:lineChart>
        <c:grouping val="standard"/>
        <c:varyColors val="0"/>
        <c:ser>
          <c:idx val="2"/>
          <c:order val="0"/>
          <c:tx>
            <c:strRef>
              <c:f>INDICATEURS!$C$30</c:f>
              <c:strCache>
                <c:ptCount val="1"/>
                <c:pt idx="0">
                  <c:v>Eau</c:v>
                </c:pt>
              </c:strCache>
            </c:strRef>
          </c:tx>
          <c:cat>
            <c:numRef>
              <c:f>INDICATEURS!$E$2:$S$2</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INDICATEURS!$E$30:$S$30</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09781120"/>
        <c:axId val="209782656"/>
      </c:lineChart>
      <c:catAx>
        <c:axId val="209781120"/>
        <c:scaling>
          <c:orientation val="minMax"/>
        </c:scaling>
        <c:delete val="0"/>
        <c:axPos val="b"/>
        <c:numFmt formatCode="#,##0" sourceLinked="1"/>
        <c:majorTickMark val="none"/>
        <c:minorTickMark val="none"/>
        <c:tickLblPos val="nextTo"/>
        <c:crossAx val="209782656"/>
        <c:crosses val="autoZero"/>
        <c:auto val="1"/>
        <c:lblAlgn val="ctr"/>
        <c:lblOffset val="100"/>
        <c:noMultiLvlLbl val="0"/>
      </c:catAx>
      <c:valAx>
        <c:axId val="209782656"/>
        <c:scaling>
          <c:orientation val="minMax"/>
          <c:min val="0"/>
        </c:scaling>
        <c:delete val="0"/>
        <c:axPos val="l"/>
        <c:majorGridlines/>
        <c:title>
          <c:tx>
            <c:rich>
              <a:bodyPr/>
              <a:lstStyle/>
              <a:p>
                <a:pPr>
                  <a:defRPr/>
                </a:pPr>
                <a:r>
                  <a:rPr lang="fr-FR"/>
                  <a:t>L eau / jour / lit</a:t>
                </a:r>
              </a:p>
            </c:rich>
          </c:tx>
          <c:layout/>
          <c:overlay val="0"/>
        </c:title>
        <c:numFmt formatCode="0.0" sourceLinked="1"/>
        <c:majorTickMark val="none"/>
        <c:minorTickMark val="none"/>
        <c:tickLblPos val="nextTo"/>
        <c:crossAx val="209781120"/>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Consommation</a:t>
            </a:r>
            <a:r>
              <a:rPr lang="fr-FR" baseline="0"/>
              <a:t> énergétique</a:t>
            </a:r>
            <a:endParaRPr lang="fr-FR"/>
          </a:p>
        </c:rich>
      </c:tx>
      <c:layout/>
      <c:overlay val="0"/>
    </c:title>
    <c:autoTitleDeleted val="0"/>
    <c:plotArea>
      <c:layout/>
      <c:lineChart>
        <c:grouping val="standard"/>
        <c:varyColors val="0"/>
        <c:ser>
          <c:idx val="0"/>
          <c:order val="0"/>
          <c:tx>
            <c:strRef>
              <c:f>'CONSO TOTALE'!$B$5</c:f>
              <c:strCache>
                <c:ptCount val="1"/>
                <c:pt idx="0">
                  <c:v>THERMIQUE - kWh</c:v>
                </c:pt>
              </c:strCache>
            </c:strRef>
          </c:tx>
          <c:cat>
            <c:numRef>
              <c:f>'CONSO TOTALE'!$C$4:$Q$4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TOTALE'!$C$5:$Q$5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1"/>
          <c:order val="1"/>
          <c:tx>
            <c:strRef>
              <c:f>'CONSO TOTALE'!$B$6</c:f>
              <c:strCache>
                <c:ptCount val="1"/>
                <c:pt idx="0">
                  <c:v>ELECTRICITE - kWh</c:v>
                </c:pt>
              </c:strCache>
            </c:strRef>
          </c:tx>
          <c:cat>
            <c:numRef>
              <c:f>'CONSO TOTALE'!$C$4:$Q$4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TOTALE'!$C$6:$Q$6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2"/>
          <c:order val="2"/>
          <c:tx>
            <c:strRef>
              <c:f>'CONSO TOTALE'!$B$9</c:f>
              <c:strCache>
                <c:ptCount val="1"/>
                <c:pt idx="0">
                  <c:v>TOTAL ENERGIE - kWh</c:v>
                </c:pt>
              </c:strCache>
            </c:strRef>
          </c:tx>
          <c:cat>
            <c:numRef>
              <c:f>'CONSO TOTALE'!$C$4:$Q$4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TOTALE'!$C$9:$Q$9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09821696"/>
        <c:axId val="209823232"/>
      </c:lineChart>
      <c:catAx>
        <c:axId val="209821696"/>
        <c:scaling>
          <c:orientation val="minMax"/>
        </c:scaling>
        <c:delete val="0"/>
        <c:axPos val="b"/>
        <c:numFmt formatCode="#,##0" sourceLinked="1"/>
        <c:majorTickMark val="none"/>
        <c:minorTickMark val="none"/>
        <c:tickLblPos val="nextTo"/>
        <c:crossAx val="209823232"/>
        <c:crosses val="autoZero"/>
        <c:auto val="1"/>
        <c:lblAlgn val="ctr"/>
        <c:lblOffset val="100"/>
        <c:noMultiLvlLbl val="0"/>
      </c:catAx>
      <c:valAx>
        <c:axId val="209823232"/>
        <c:scaling>
          <c:orientation val="minMax"/>
        </c:scaling>
        <c:delete val="0"/>
        <c:axPos val="l"/>
        <c:majorGridlines/>
        <c:title>
          <c:tx>
            <c:rich>
              <a:bodyPr/>
              <a:lstStyle/>
              <a:p>
                <a:pPr>
                  <a:defRPr/>
                </a:pPr>
                <a:r>
                  <a:rPr lang="fr-FR"/>
                  <a:t>kWh</a:t>
                </a:r>
              </a:p>
            </c:rich>
          </c:tx>
          <c:layout/>
          <c:overlay val="0"/>
        </c:title>
        <c:numFmt formatCode="#,##0" sourceLinked="1"/>
        <c:majorTickMark val="none"/>
        <c:minorTickMark val="none"/>
        <c:tickLblPos val="nextTo"/>
        <c:crossAx val="2098216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Consommation eau</a:t>
            </a:r>
          </a:p>
        </c:rich>
      </c:tx>
      <c:overlay val="0"/>
    </c:title>
    <c:autoTitleDeleted val="0"/>
    <c:plotArea>
      <c:layout/>
      <c:lineChart>
        <c:grouping val="standard"/>
        <c:varyColors val="0"/>
        <c:ser>
          <c:idx val="0"/>
          <c:order val="0"/>
          <c:tx>
            <c:strRef>
              <c:f>'CONSO TOTALE'!$B$7</c:f>
              <c:strCache>
                <c:ptCount val="1"/>
                <c:pt idx="0">
                  <c:v>EAU - m3</c:v>
                </c:pt>
              </c:strCache>
            </c:strRef>
          </c:tx>
          <c:cat>
            <c:numRef>
              <c:f>'CONSO TOTALE'!$C$4:$Q$4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TOTALE'!$C$7:$Q$7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09840000"/>
        <c:axId val="209841536"/>
      </c:lineChart>
      <c:catAx>
        <c:axId val="209840000"/>
        <c:scaling>
          <c:orientation val="minMax"/>
        </c:scaling>
        <c:delete val="0"/>
        <c:axPos val="b"/>
        <c:numFmt formatCode="#,##0" sourceLinked="1"/>
        <c:majorTickMark val="none"/>
        <c:minorTickMark val="none"/>
        <c:tickLblPos val="nextTo"/>
        <c:crossAx val="209841536"/>
        <c:crosses val="autoZero"/>
        <c:auto val="1"/>
        <c:lblAlgn val="ctr"/>
        <c:lblOffset val="100"/>
        <c:noMultiLvlLbl val="0"/>
      </c:catAx>
      <c:valAx>
        <c:axId val="209841536"/>
        <c:scaling>
          <c:orientation val="minMax"/>
          <c:min val="0"/>
        </c:scaling>
        <c:delete val="0"/>
        <c:axPos val="l"/>
        <c:majorGridlines/>
        <c:title>
          <c:tx>
            <c:rich>
              <a:bodyPr/>
              <a:lstStyle/>
              <a:p>
                <a:pPr>
                  <a:defRPr/>
                </a:pPr>
                <a:r>
                  <a:rPr lang="fr-FR"/>
                  <a:t>m3</a:t>
                </a:r>
              </a:p>
            </c:rich>
          </c:tx>
          <c:overlay val="0"/>
        </c:title>
        <c:numFmt formatCode="#,##0" sourceLinked="1"/>
        <c:majorTickMark val="none"/>
        <c:minorTickMark val="none"/>
        <c:tickLblPos val="nextTo"/>
        <c:crossAx val="20984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Cout énergétique</a:t>
            </a:r>
          </a:p>
        </c:rich>
      </c:tx>
      <c:layout/>
      <c:overlay val="0"/>
    </c:title>
    <c:autoTitleDeleted val="0"/>
    <c:plotArea>
      <c:layout/>
      <c:lineChart>
        <c:grouping val="standard"/>
        <c:varyColors val="0"/>
        <c:ser>
          <c:idx val="0"/>
          <c:order val="0"/>
          <c:tx>
            <c:strRef>
              <c:f>'CONSO TOTALE'!$S$5</c:f>
              <c:strCache>
                <c:ptCount val="1"/>
                <c:pt idx="0">
                  <c:v>THERMIQUE - €HTVA</c:v>
                </c:pt>
              </c:strCache>
            </c:strRef>
          </c:tx>
          <c:cat>
            <c:numRef>
              <c:f>'CONSO TOTALE'!$T$4:$AH$4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TOTALE'!$T$5:$AH$5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1"/>
          <c:order val="1"/>
          <c:tx>
            <c:strRef>
              <c:f>'CONSO TOTALE'!$S$6</c:f>
              <c:strCache>
                <c:ptCount val="1"/>
                <c:pt idx="0">
                  <c:v>ELECTRICITE - €HTVA</c:v>
                </c:pt>
              </c:strCache>
            </c:strRef>
          </c:tx>
          <c:cat>
            <c:numRef>
              <c:f>'CONSO TOTALE'!$T$4:$AH$4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TOTALE'!$T$6:$AH$6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2"/>
          <c:order val="2"/>
          <c:tx>
            <c:strRef>
              <c:f>'CONSO TOTALE'!$S$9</c:f>
              <c:strCache>
                <c:ptCount val="1"/>
                <c:pt idx="0">
                  <c:v>TOTAL - ENERGIE - €HTVA</c:v>
                </c:pt>
              </c:strCache>
            </c:strRef>
          </c:tx>
          <c:cat>
            <c:numRef>
              <c:f>'CONSO TOTALE'!$T$4:$AH$4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TOTALE'!$T$9:$AH$9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13709952"/>
        <c:axId val="213711488"/>
      </c:lineChart>
      <c:catAx>
        <c:axId val="213709952"/>
        <c:scaling>
          <c:orientation val="minMax"/>
        </c:scaling>
        <c:delete val="0"/>
        <c:axPos val="b"/>
        <c:numFmt formatCode="#,##0" sourceLinked="1"/>
        <c:majorTickMark val="none"/>
        <c:minorTickMark val="none"/>
        <c:tickLblPos val="nextTo"/>
        <c:crossAx val="213711488"/>
        <c:crosses val="autoZero"/>
        <c:auto val="1"/>
        <c:lblAlgn val="ctr"/>
        <c:lblOffset val="100"/>
        <c:noMultiLvlLbl val="0"/>
      </c:catAx>
      <c:valAx>
        <c:axId val="213711488"/>
        <c:scaling>
          <c:orientation val="minMax"/>
        </c:scaling>
        <c:delete val="0"/>
        <c:axPos val="l"/>
        <c:majorGridlines/>
        <c:title>
          <c:tx>
            <c:rich>
              <a:bodyPr/>
              <a:lstStyle/>
              <a:p>
                <a:pPr>
                  <a:defRPr/>
                </a:pPr>
                <a:r>
                  <a:rPr lang="fr-FR"/>
                  <a:t>€HTVA</a:t>
                </a:r>
              </a:p>
            </c:rich>
          </c:tx>
          <c:layout/>
          <c:overlay val="0"/>
        </c:title>
        <c:numFmt formatCode="#,##0" sourceLinked="1"/>
        <c:majorTickMark val="none"/>
        <c:minorTickMark val="none"/>
        <c:tickLblPos val="nextTo"/>
        <c:crossAx val="2137099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mn-lt"/>
                <a:ea typeface="+mn-ea"/>
                <a:cs typeface="+mn-cs"/>
              </a:defRPr>
            </a:pPr>
            <a:r>
              <a:rPr lang="en-US" sz="1200"/>
              <a:t>Consommation thermique</a:t>
            </a:r>
            <a:r>
              <a:rPr lang="en-US" sz="1200" baseline="0"/>
              <a:t> </a:t>
            </a:r>
            <a:r>
              <a:rPr lang="en-US" sz="1200"/>
              <a:t>annuelle </a:t>
            </a:r>
            <a:r>
              <a:rPr lang="fr-FR" sz="1200" b="1" i="0" baseline="0">
                <a:effectLst/>
              </a:rPr>
              <a:t>- kWh (Relevé)</a:t>
            </a:r>
            <a:endParaRPr lang="fr-FR" sz="1200">
              <a:effectLst/>
            </a:endParaRPr>
          </a:p>
        </c:rich>
      </c:tx>
      <c:layout/>
      <c:overlay val="0"/>
    </c:title>
    <c:autoTitleDeleted val="0"/>
    <c:plotArea>
      <c:layout/>
      <c:barChart>
        <c:barDir val="col"/>
        <c:grouping val="clustered"/>
        <c:varyColors val="0"/>
        <c:ser>
          <c:idx val="0"/>
          <c:order val="0"/>
          <c:tx>
            <c:strRef>
              <c:f>'CONSO THERMIQUE'!$C$4</c:f>
              <c:strCache>
                <c:ptCount val="1"/>
                <c:pt idx="0">
                  <c:v>0</c:v>
                </c:pt>
              </c:strCache>
            </c:strRef>
          </c:tx>
          <c:invertIfNegative val="0"/>
          <c:cat>
            <c:strRef>
              <c:f>'CONSO THERMIQUE'!$B$18</c:f>
              <c:strCache>
                <c:ptCount val="1"/>
                <c:pt idx="0">
                  <c:v>TOTAL</c:v>
                </c:pt>
              </c:strCache>
            </c:strRef>
          </c:cat>
          <c:val>
            <c:numRef>
              <c:f>'CONSO THERMIQUE'!$C$18</c:f>
              <c:numCache>
                <c:formatCode>#,##0</c:formatCode>
                <c:ptCount val="1"/>
                <c:pt idx="0">
                  <c:v>0</c:v>
                </c:pt>
              </c:numCache>
            </c:numRef>
          </c:val>
        </c:ser>
        <c:ser>
          <c:idx val="1"/>
          <c:order val="1"/>
          <c:tx>
            <c:strRef>
              <c:f>'CONSO THERMIQUE'!$D$4</c:f>
              <c:strCache>
                <c:ptCount val="1"/>
                <c:pt idx="0">
                  <c:v>1</c:v>
                </c:pt>
              </c:strCache>
            </c:strRef>
          </c:tx>
          <c:invertIfNegative val="0"/>
          <c:cat>
            <c:strRef>
              <c:f>'CONSO THERMIQUE'!$B$18</c:f>
              <c:strCache>
                <c:ptCount val="1"/>
                <c:pt idx="0">
                  <c:v>TOTAL</c:v>
                </c:pt>
              </c:strCache>
            </c:strRef>
          </c:cat>
          <c:val>
            <c:numRef>
              <c:f>'CONSO THERMIQUE'!$D$18</c:f>
              <c:numCache>
                <c:formatCode>#,##0</c:formatCode>
                <c:ptCount val="1"/>
                <c:pt idx="0">
                  <c:v>0</c:v>
                </c:pt>
              </c:numCache>
            </c:numRef>
          </c:val>
        </c:ser>
        <c:ser>
          <c:idx val="2"/>
          <c:order val="2"/>
          <c:tx>
            <c:strRef>
              <c:f>'CONSO THERMIQUE'!$E$4</c:f>
              <c:strCache>
                <c:ptCount val="1"/>
                <c:pt idx="0">
                  <c:v>2</c:v>
                </c:pt>
              </c:strCache>
            </c:strRef>
          </c:tx>
          <c:invertIfNegative val="0"/>
          <c:cat>
            <c:strRef>
              <c:f>'CONSO THERMIQUE'!$B$18</c:f>
              <c:strCache>
                <c:ptCount val="1"/>
                <c:pt idx="0">
                  <c:v>TOTAL</c:v>
                </c:pt>
              </c:strCache>
            </c:strRef>
          </c:cat>
          <c:val>
            <c:numRef>
              <c:f>'CONSO THERMIQUE'!$E$18</c:f>
              <c:numCache>
                <c:formatCode>#,##0</c:formatCode>
                <c:ptCount val="1"/>
                <c:pt idx="0">
                  <c:v>0</c:v>
                </c:pt>
              </c:numCache>
            </c:numRef>
          </c:val>
        </c:ser>
        <c:ser>
          <c:idx val="3"/>
          <c:order val="3"/>
          <c:tx>
            <c:strRef>
              <c:f>'CONSO THERMIQUE'!$F$4</c:f>
              <c:strCache>
                <c:ptCount val="1"/>
                <c:pt idx="0">
                  <c:v>3</c:v>
                </c:pt>
              </c:strCache>
            </c:strRef>
          </c:tx>
          <c:invertIfNegative val="0"/>
          <c:cat>
            <c:strRef>
              <c:f>'CONSO THERMIQUE'!$B$18</c:f>
              <c:strCache>
                <c:ptCount val="1"/>
                <c:pt idx="0">
                  <c:v>TOTAL</c:v>
                </c:pt>
              </c:strCache>
            </c:strRef>
          </c:cat>
          <c:val>
            <c:numRef>
              <c:f>'CONSO THERMIQUE'!$F$18</c:f>
              <c:numCache>
                <c:formatCode>#,##0</c:formatCode>
                <c:ptCount val="1"/>
                <c:pt idx="0">
                  <c:v>0</c:v>
                </c:pt>
              </c:numCache>
            </c:numRef>
          </c:val>
        </c:ser>
        <c:ser>
          <c:idx val="4"/>
          <c:order val="4"/>
          <c:tx>
            <c:strRef>
              <c:f>'CONSO THERMIQUE'!$G$4</c:f>
              <c:strCache>
                <c:ptCount val="1"/>
                <c:pt idx="0">
                  <c:v>4</c:v>
                </c:pt>
              </c:strCache>
            </c:strRef>
          </c:tx>
          <c:invertIfNegative val="0"/>
          <c:cat>
            <c:strRef>
              <c:f>'CONSO THERMIQUE'!$B$18</c:f>
              <c:strCache>
                <c:ptCount val="1"/>
                <c:pt idx="0">
                  <c:v>TOTAL</c:v>
                </c:pt>
              </c:strCache>
            </c:strRef>
          </c:cat>
          <c:val>
            <c:numRef>
              <c:f>'CONSO THERMIQUE'!$G$18</c:f>
              <c:numCache>
                <c:formatCode>#,##0</c:formatCode>
                <c:ptCount val="1"/>
                <c:pt idx="0">
                  <c:v>0</c:v>
                </c:pt>
              </c:numCache>
            </c:numRef>
          </c:val>
        </c:ser>
        <c:ser>
          <c:idx val="5"/>
          <c:order val="5"/>
          <c:tx>
            <c:strRef>
              <c:f>'CONSO THERMIQUE'!$H$4</c:f>
              <c:strCache>
                <c:ptCount val="1"/>
                <c:pt idx="0">
                  <c:v>5</c:v>
                </c:pt>
              </c:strCache>
            </c:strRef>
          </c:tx>
          <c:invertIfNegative val="0"/>
          <c:cat>
            <c:strRef>
              <c:f>'CONSO THERMIQUE'!$B$18</c:f>
              <c:strCache>
                <c:ptCount val="1"/>
                <c:pt idx="0">
                  <c:v>TOTAL</c:v>
                </c:pt>
              </c:strCache>
            </c:strRef>
          </c:cat>
          <c:val>
            <c:numRef>
              <c:f>'CONSO THERMIQUE'!$H$18</c:f>
              <c:numCache>
                <c:formatCode>#,##0</c:formatCode>
                <c:ptCount val="1"/>
                <c:pt idx="0">
                  <c:v>0</c:v>
                </c:pt>
              </c:numCache>
            </c:numRef>
          </c:val>
        </c:ser>
        <c:ser>
          <c:idx val="6"/>
          <c:order val="6"/>
          <c:tx>
            <c:strRef>
              <c:f>'CONSO THERMIQUE'!$I$4</c:f>
              <c:strCache>
                <c:ptCount val="1"/>
                <c:pt idx="0">
                  <c:v>6</c:v>
                </c:pt>
              </c:strCache>
            </c:strRef>
          </c:tx>
          <c:invertIfNegative val="0"/>
          <c:cat>
            <c:strRef>
              <c:f>'CONSO THERMIQUE'!$B$18</c:f>
              <c:strCache>
                <c:ptCount val="1"/>
                <c:pt idx="0">
                  <c:v>TOTAL</c:v>
                </c:pt>
              </c:strCache>
            </c:strRef>
          </c:cat>
          <c:val>
            <c:numRef>
              <c:f>'CONSO THERMIQUE'!$I$18</c:f>
              <c:numCache>
                <c:formatCode>#,##0</c:formatCode>
                <c:ptCount val="1"/>
                <c:pt idx="0">
                  <c:v>0</c:v>
                </c:pt>
              </c:numCache>
            </c:numRef>
          </c:val>
        </c:ser>
        <c:ser>
          <c:idx val="7"/>
          <c:order val="7"/>
          <c:tx>
            <c:strRef>
              <c:f>'CONSO THERMIQUE'!$J$4</c:f>
              <c:strCache>
                <c:ptCount val="1"/>
                <c:pt idx="0">
                  <c:v>7</c:v>
                </c:pt>
              </c:strCache>
            </c:strRef>
          </c:tx>
          <c:invertIfNegative val="0"/>
          <c:cat>
            <c:strRef>
              <c:f>'CONSO THERMIQUE'!$B$18</c:f>
              <c:strCache>
                <c:ptCount val="1"/>
                <c:pt idx="0">
                  <c:v>TOTAL</c:v>
                </c:pt>
              </c:strCache>
            </c:strRef>
          </c:cat>
          <c:val>
            <c:numRef>
              <c:f>'CONSO THERMIQUE'!$J$18</c:f>
              <c:numCache>
                <c:formatCode>#,##0</c:formatCode>
                <c:ptCount val="1"/>
                <c:pt idx="0">
                  <c:v>0</c:v>
                </c:pt>
              </c:numCache>
            </c:numRef>
          </c:val>
        </c:ser>
        <c:ser>
          <c:idx val="8"/>
          <c:order val="8"/>
          <c:tx>
            <c:strRef>
              <c:f>'CONSO THERMIQUE'!$K$4</c:f>
              <c:strCache>
                <c:ptCount val="1"/>
                <c:pt idx="0">
                  <c:v>8</c:v>
                </c:pt>
              </c:strCache>
            </c:strRef>
          </c:tx>
          <c:invertIfNegative val="0"/>
          <c:cat>
            <c:strRef>
              <c:f>'CONSO THERMIQUE'!$B$18</c:f>
              <c:strCache>
                <c:ptCount val="1"/>
                <c:pt idx="0">
                  <c:v>TOTAL</c:v>
                </c:pt>
              </c:strCache>
            </c:strRef>
          </c:cat>
          <c:val>
            <c:numRef>
              <c:f>'CONSO THERMIQUE'!$K$18</c:f>
              <c:numCache>
                <c:formatCode>#,##0</c:formatCode>
                <c:ptCount val="1"/>
                <c:pt idx="0">
                  <c:v>0</c:v>
                </c:pt>
              </c:numCache>
            </c:numRef>
          </c:val>
        </c:ser>
        <c:ser>
          <c:idx val="9"/>
          <c:order val="9"/>
          <c:tx>
            <c:strRef>
              <c:f>'CONSO THERMIQUE'!$L$4</c:f>
              <c:strCache>
                <c:ptCount val="1"/>
                <c:pt idx="0">
                  <c:v>9</c:v>
                </c:pt>
              </c:strCache>
            </c:strRef>
          </c:tx>
          <c:invertIfNegative val="0"/>
          <c:cat>
            <c:strRef>
              <c:f>'CONSO THERMIQUE'!$B$18</c:f>
              <c:strCache>
                <c:ptCount val="1"/>
                <c:pt idx="0">
                  <c:v>TOTAL</c:v>
                </c:pt>
              </c:strCache>
            </c:strRef>
          </c:cat>
          <c:val>
            <c:numRef>
              <c:f>'CONSO THERMIQUE'!$L$18</c:f>
              <c:numCache>
                <c:formatCode>#,##0</c:formatCode>
                <c:ptCount val="1"/>
                <c:pt idx="0">
                  <c:v>0</c:v>
                </c:pt>
              </c:numCache>
            </c:numRef>
          </c:val>
        </c:ser>
        <c:ser>
          <c:idx val="10"/>
          <c:order val="10"/>
          <c:tx>
            <c:strRef>
              <c:f>'CONSO THERMIQUE'!$M$4</c:f>
              <c:strCache>
                <c:ptCount val="1"/>
                <c:pt idx="0">
                  <c:v>10</c:v>
                </c:pt>
              </c:strCache>
            </c:strRef>
          </c:tx>
          <c:invertIfNegative val="0"/>
          <c:cat>
            <c:strRef>
              <c:f>'CONSO THERMIQUE'!$B$18</c:f>
              <c:strCache>
                <c:ptCount val="1"/>
                <c:pt idx="0">
                  <c:v>TOTAL</c:v>
                </c:pt>
              </c:strCache>
            </c:strRef>
          </c:cat>
          <c:val>
            <c:numRef>
              <c:f>'CONSO THERMIQUE'!$M$18</c:f>
              <c:numCache>
                <c:formatCode>#,##0</c:formatCode>
                <c:ptCount val="1"/>
                <c:pt idx="0">
                  <c:v>0</c:v>
                </c:pt>
              </c:numCache>
            </c:numRef>
          </c:val>
        </c:ser>
        <c:ser>
          <c:idx val="11"/>
          <c:order val="11"/>
          <c:tx>
            <c:strRef>
              <c:f>'CONSO THERMIQUE'!$N$4</c:f>
              <c:strCache>
                <c:ptCount val="1"/>
                <c:pt idx="0">
                  <c:v>11</c:v>
                </c:pt>
              </c:strCache>
            </c:strRef>
          </c:tx>
          <c:invertIfNegative val="0"/>
          <c:cat>
            <c:strRef>
              <c:f>'CONSO THERMIQUE'!$B$18</c:f>
              <c:strCache>
                <c:ptCount val="1"/>
                <c:pt idx="0">
                  <c:v>TOTAL</c:v>
                </c:pt>
              </c:strCache>
            </c:strRef>
          </c:cat>
          <c:val>
            <c:numRef>
              <c:f>'CONSO THERMIQUE'!$N$18</c:f>
              <c:numCache>
                <c:formatCode>#,##0</c:formatCode>
                <c:ptCount val="1"/>
                <c:pt idx="0">
                  <c:v>0</c:v>
                </c:pt>
              </c:numCache>
            </c:numRef>
          </c:val>
        </c:ser>
        <c:ser>
          <c:idx val="12"/>
          <c:order val="12"/>
          <c:tx>
            <c:strRef>
              <c:f>'CONSO THERMIQUE'!$O$4</c:f>
              <c:strCache>
                <c:ptCount val="1"/>
                <c:pt idx="0">
                  <c:v>12</c:v>
                </c:pt>
              </c:strCache>
            </c:strRef>
          </c:tx>
          <c:invertIfNegative val="0"/>
          <c:cat>
            <c:strRef>
              <c:f>'CONSO THERMIQUE'!$B$18</c:f>
              <c:strCache>
                <c:ptCount val="1"/>
                <c:pt idx="0">
                  <c:v>TOTAL</c:v>
                </c:pt>
              </c:strCache>
            </c:strRef>
          </c:cat>
          <c:val>
            <c:numRef>
              <c:f>'CONSO THERMIQUE'!$O$18</c:f>
              <c:numCache>
                <c:formatCode>#,##0</c:formatCode>
                <c:ptCount val="1"/>
                <c:pt idx="0">
                  <c:v>0</c:v>
                </c:pt>
              </c:numCache>
            </c:numRef>
          </c:val>
        </c:ser>
        <c:ser>
          <c:idx val="13"/>
          <c:order val="13"/>
          <c:tx>
            <c:strRef>
              <c:f>'CONSO THERMIQUE'!$P$4</c:f>
              <c:strCache>
                <c:ptCount val="1"/>
                <c:pt idx="0">
                  <c:v>13</c:v>
                </c:pt>
              </c:strCache>
            </c:strRef>
          </c:tx>
          <c:invertIfNegative val="0"/>
          <c:cat>
            <c:strRef>
              <c:f>'CONSO THERMIQUE'!$B$18</c:f>
              <c:strCache>
                <c:ptCount val="1"/>
                <c:pt idx="0">
                  <c:v>TOTAL</c:v>
                </c:pt>
              </c:strCache>
            </c:strRef>
          </c:cat>
          <c:val>
            <c:numRef>
              <c:f>'CONSO THERMIQUE'!$P$18</c:f>
              <c:numCache>
                <c:formatCode>#,##0</c:formatCode>
                <c:ptCount val="1"/>
                <c:pt idx="0">
                  <c:v>0</c:v>
                </c:pt>
              </c:numCache>
            </c:numRef>
          </c:val>
        </c:ser>
        <c:ser>
          <c:idx val="14"/>
          <c:order val="14"/>
          <c:tx>
            <c:strRef>
              <c:f>'CONSO THERMIQUE'!$Q$4</c:f>
              <c:strCache>
                <c:ptCount val="1"/>
                <c:pt idx="0">
                  <c:v>14</c:v>
                </c:pt>
              </c:strCache>
            </c:strRef>
          </c:tx>
          <c:invertIfNegative val="0"/>
          <c:cat>
            <c:strRef>
              <c:f>'CONSO THERMIQUE'!$B$18</c:f>
              <c:strCache>
                <c:ptCount val="1"/>
                <c:pt idx="0">
                  <c:v>TOTAL</c:v>
                </c:pt>
              </c:strCache>
            </c:strRef>
          </c:cat>
          <c:val>
            <c:numRef>
              <c:f>'CONSO THERMIQUE'!$Q$18</c:f>
              <c:numCache>
                <c:formatCode>#,##0</c:formatCode>
                <c:ptCount val="1"/>
                <c:pt idx="0">
                  <c:v>0</c:v>
                </c:pt>
              </c:numCache>
            </c:numRef>
          </c:val>
        </c:ser>
        <c:dLbls>
          <c:showLegendKey val="0"/>
          <c:showVal val="0"/>
          <c:showCatName val="0"/>
          <c:showSerName val="0"/>
          <c:showPercent val="0"/>
          <c:showBubbleSize val="0"/>
        </c:dLbls>
        <c:gapWidth val="150"/>
        <c:axId val="206502912"/>
        <c:axId val="206570240"/>
      </c:barChart>
      <c:catAx>
        <c:axId val="206502912"/>
        <c:scaling>
          <c:orientation val="minMax"/>
        </c:scaling>
        <c:delete val="1"/>
        <c:axPos val="b"/>
        <c:numFmt formatCode="General" sourceLinked="1"/>
        <c:majorTickMark val="none"/>
        <c:minorTickMark val="none"/>
        <c:tickLblPos val="nextTo"/>
        <c:crossAx val="206570240"/>
        <c:crosses val="autoZero"/>
        <c:auto val="1"/>
        <c:lblAlgn val="ctr"/>
        <c:lblOffset val="100"/>
        <c:noMultiLvlLbl val="0"/>
      </c:catAx>
      <c:valAx>
        <c:axId val="206570240"/>
        <c:scaling>
          <c:orientation val="minMax"/>
          <c:min val="0"/>
        </c:scaling>
        <c:delete val="0"/>
        <c:axPos val="l"/>
        <c:majorGridlines/>
        <c:numFmt formatCode="#,##0" sourceLinked="1"/>
        <c:majorTickMark val="none"/>
        <c:minorTickMark val="none"/>
        <c:tickLblPos val="nextTo"/>
        <c:crossAx val="2065029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Cout eau</a:t>
            </a:r>
          </a:p>
        </c:rich>
      </c:tx>
      <c:overlay val="0"/>
    </c:title>
    <c:autoTitleDeleted val="0"/>
    <c:plotArea>
      <c:layout/>
      <c:lineChart>
        <c:grouping val="standard"/>
        <c:varyColors val="0"/>
        <c:ser>
          <c:idx val="0"/>
          <c:order val="0"/>
          <c:tx>
            <c:strRef>
              <c:f>'CONSO TOTALE'!$S$7</c:f>
              <c:strCache>
                <c:ptCount val="1"/>
                <c:pt idx="0">
                  <c:v>EAU - €HTVA</c:v>
                </c:pt>
              </c:strCache>
            </c:strRef>
          </c:tx>
          <c:cat>
            <c:numRef>
              <c:f>'CONSO TOTALE'!$T$4:$AH$4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TOTALE'!$T$7:$AH$7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13740544"/>
        <c:axId val="213742336"/>
      </c:lineChart>
      <c:catAx>
        <c:axId val="213740544"/>
        <c:scaling>
          <c:orientation val="minMax"/>
        </c:scaling>
        <c:delete val="0"/>
        <c:axPos val="b"/>
        <c:numFmt formatCode="#,##0" sourceLinked="1"/>
        <c:majorTickMark val="none"/>
        <c:minorTickMark val="none"/>
        <c:tickLblPos val="nextTo"/>
        <c:crossAx val="213742336"/>
        <c:crosses val="autoZero"/>
        <c:auto val="1"/>
        <c:lblAlgn val="ctr"/>
        <c:lblOffset val="100"/>
        <c:noMultiLvlLbl val="0"/>
      </c:catAx>
      <c:valAx>
        <c:axId val="213742336"/>
        <c:scaling>
          <c:orientation val="minMax"/>
        </c:scaling>
        <c:delete val="0"/>
        <c:axPos val="l"/>
        <c:majorGridlines/>
        <c:title>
          <c:tx>
            <c:rich>
              <a:bodyPr/>
              <a:lstStyle/>
              <a:p>
                <a:pPr>
                  <a:defRPr/>
                </a:pPr>
                <a:r>
                  <a:rPr lang="fr-FR"/>
                  <a:t>€HTVA</a:t>
                </a:r>
              </a:p>
            </c:rich>
          </c:tx>
          <c:overlay val="0"/>
        </c:title>
        <c:numFmt formatCode="#,##0" sourceLinked="1"/>
        <c:majorTickMark val="none"/>
        <c:minorTickMark val="none"/>
        <c:tickLblPos val="nextTo"/>
        <c:crossAx val="213740544"/>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Evolution du prix "Energie"</a:t>
            </a:r>
          </a:p>
        </c:rich>
      </c:tx>
      <c:layout/>
      <c:overlay val="0"/>
    </c:title>
    <c:autoTitleDeleted val="0"/>
    <c:plotArea>
      <c:layout/>
      <c:lineChart>
        <c:grouping val="standard"/>
        <c:varyColors val="0"/>
        <c:ser>
          <c:idx val="0"/>
          <c:order val="0"/>
          <c:tx>
            <c:strRef>
              <c:f>'CONSO TOTALE'!$AJ$5</c:f>
              <c:strCache>
                <c:ptCount val="1"/>
                <c:pt idx="0">
                  <c:v>THERMIQUE - €HTVA/kWh</c:v>
                </c:pt>
              </c:strCache>
            </c:strRef>
          </c:tx>
          <c:cat>
            <c:numRef>
              <c:f>'CONSO TOTALE'!$AK$4:$AY$4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TOTALE'!$AK$5:$AY$5</c:f>
              <c:numCache>
                <c:formatCode>#,##0.000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1"/>
          <c:order val="1"/>
          <c:tx>
            <c:strRef>
              <c:f>'CONSO TOTALE'!$AJ$6</c:f>
              <c:strCache>
                <c:ptCount val="1"/>
                <c:pt idx="0">
                  <c:v>ELECTRICITE - €HTVA/kWh</c:v>
                </c:pt>
              </c:strCache>
            </c:strRef>
          </c:tx>
          <c:cat>
            <c:numRef>
              <c:f>'CONSO TOTALE'!$AK$4:$AY$4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TOTALE'!$AK$6:$AY$6</c:f>
              <c:numCache>
                <c:formatCode>#,##0.000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2"/>
          <c:order val="2"/>
          <c:tx>
            <c:strRef>
              <c:f>'CONSO TOTALE'!$AJ$9</c:f>
              <c:strCache>
                <c:ptCount val="1"/>
                <c:pt idx="0">
                  <c:v>PRIX MOYEN - ENERGIE</c:v>
                </c:pt>
              </c:strCache>
            </c:strRef>
          </c:tx>
          <c:cat>
            <c:numRef>
              <c:f>'CONSO TOTALE'!$AK$4:$AY$4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TOTALE'!$AK$9:$AY$9</c:f>
              <c:numCache>
                <c:formatCode>#,##0.000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13756160"/>
        <c:axId val="213774336"/>
      </c:lineChart>
      <c:catAx>
        <c:axId val="213756160"/>
        <c:scaling>
          <c:orientation val="minMax"/>
        </c:scaling>
        <c:delete val="0"/>
        <c:axPos val="b"/>
        <c:numFmt formatCode="#,##0" sourceLinked="1"/>
        <c:majorTickMark val="none"/>
        <c:minorTickMark val="none"/>
        <c:tickLblPos val="nextTo"/>
        <c:crossAx val="213774336"/>
        <c:crosses val="autoZero"/>
        <c:auto val="1"/>
        <c:lblAlgn val="ctr"/>
        <c:lblOffset val="100"/>
        <c:noMultiLvlLbl val="0"/>
      </c:catAx>
      <c:valAx>
        <c:axId val="213774336"/>
        <c:scaling>
          <c:orientation val="minMax"/>
        </c:scaling>
        <c:delete val="0"/>
        <c:axPos val="l"/>
        <c:majorGridlines/>
        <c:title>
          <c:tx>
            <c:rich>
              <a:bodyPr/>
              <a:lstStyle/>
              <a:p>
                <a:pPr>
                  <a:defRPr/>
                </a:pPr>
                <a:r>
                  <a:rPr lang="fr-FR"/>
                  <a:t>€HTVA/kWh</a:t>
                </a:r>
              </a:p>
            </c:rich>
          </c:tx>
          <c:layout/>
          <c:overlay val="0"/>
        </c:title>
        <c:numFmt formatCode="#,##0.000" sourceLinked="1"/>
        <c:majorTickMark val="none"/>
        <c:minorTickMark val="none"/>
        <c:tickLblPos val="nextTo"/>
        <c:crossAx val="2137561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Evolution</a:t>
            </a:r>
            <a:r>
              <a:rPr lang="fr-FR" baseline="0"/>
              <a:t> du prix de l'eau</a:t>
            </a:r>
            <a:endParaRPr lang="fr-FR"/>
          </a:p>
        </c:rich>
      </c:tx>
      <c:layout/>
      <c:overlay val="0"/>
    </c:title>
    <c:autoTitleDeleted val="0"/>
    <c:plotArea>
      <c:layout/>
      <c:lineChart>
        <c:grouping val="standard"/>
        <c:varyColors val="0"/>
        <c:ser>
          <c:idx val="0"/>
          <c:order val="0"/>
          <c:tx>
            <c:strRef>
              <c:f>'CONSO TOTALE'!$AJ$7</c:f>
              <c:strCache>
                <c:ptCount val="1"/>
                <c:pt idx="0">
                  <c:v>EAU - €HTVA/m3</c:v>
                </c:pt>
              </c:strCache>
            </c:strRef>
          </c:tx>
          <c:cat>
            <c:numRef>
              <c:f>'CONSO TOTALE'!$AK$4:$AY$4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TOTALE'!$AK$7:$AY$7</c:f>
              <c:numCache>
                <c:formatCode>#,##0.000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213803392"/>
        <c:axId val="213804928"/>
      </c:lineChart>
      <c:catAx>
        <c:axId val="213803392"/>
        <c:scaling>
          <c:orientation val="minMax"/>
        </c:scaling>
        <c:delete val="0"/>
        <c:axPos val="b"/>
        <c:numFmt formatCode="#,##0" sourceLinked="1"/>
        <c:majorTickMark val="none"/>
        <c:minorTickMark val="none"/>
        <c:tickLblPos val="nextTo"/>
        <c:crossAx val="213804928"/>
        <c:crosses val="autoZero"/>
        <c:auto val="1"/>
        <c:lblAlgn val="ctr"/>
        <c:lblOffset val="100"/>
        <c:noMultiLvlLbl val="0"/>
      </c:catAx>
      <c:valAx>
        <c:axId val="213804928"/>
        <c:scaling>
          <c:orientation val="minMax"/>
        </c:scaling>
        <c:delete val="0"/>
        <c:axPos val="l"/>
        <c:majorGridlines/>
        <c:title>
          <c:tx>
            <c:rich>
              <a:bodyPr/>
              <a:lstStyle/>
              <a:p>
                <a:pPr>
                  <a:defRPr/>
                </a:pPr>
                <a:r>
                  <a:rPr lang="fr-FR"/>
                  <a:t>€HTVA/m3</a:t>
                </a:r>
              </a:p>
            </c:rich>
          </c:tx>
          <c:layout/>
          <c:overlay val="0"/>
        </c:title>
        <c:numFmt formatCode="#,##0.000" sourceLinked="1"/>
        <c:majorTickMark val="none"/>
        <c:minorTickMark val="none"/>
        <c:tickLblPos val="nextTo"/>
        <c:crossAx val="213803392"/>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Répartition</a:t>
            </a:r>
            <a:r>
              <a:rPr lang="fr-FR" baseline="0"/>
              <a:t> des consommations "Energie" - kWh</a:t>
            </a:r>
            <a:endParaRPr lang="fr-FR"/>
          </a:p>
        </c:rich>
      </c:tx>
      <c:layout/>
      <c:overlay val="0"/>
    </c:title>
    <c:autoTitleDeleted val="0"/>
    <c:plotArea>
      <c:layout/>
      <c:barChart>
        <c:barDir val="col"/>
        <c:grouping val="percentStacked"/>
        <c:varyColors val="0"/>
        <c:ser>
          <c:idx val="0"/>
          <c:order val="0"/>
          <c:tx>
            <c:strRef>
              <c:f>'CONSO TOTALE'!$B$10</c:f>
              <c:strCache>
                <c:ptCount val="1"/>
                <c:pt idx="0">
                  <c:v>% THERM</c:v>
                </c:pt>
              </c:strCache>
            </c:strRef>
          </c:tx>
          <c:invertIfNegative val="0"/>
          <c:cat>
            <c:numRef>
              <c:f>'CONSO TOTALE'!$C$4:$Q$4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TOTALE'!$C$10:$Q$10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'CONSO TOTALE'!$B$11</c:f>
              <c:strCache>
                <c:ptCount val="1"/>
                <c:pt idx="0">
                  <c:v>% ELEC</c:v>
                </c:pt>
              </c:strCache>
            </c:strRef>
          </c:tx>
          <c:invertIfNegative val="0"/>
          <c:cat>
            <c:numRef>
              <c:f>'CONSO TOTALE'!$C$4:$Q$4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TOTALE'!$C$11:$Q$11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1"/>
          <c:showCatName val="0"/>
          <c:showSerName val="0"/>
          <c:showPercent val="0"/>
          <c:showBubbleSize val="0"/>
        </c:dLbls>
        <c:gapWidth val="95"/>
        <c:overlap val="100"/>
        <c:axId val="213839872"/>
        <c:axId val="213841408"/>
      </c:barChart>
      <c:catAx>
        <c:axId val="213839872"/>
        <c:scaling>
          <c:orientation val="minMax"/>
        </c:scaling>
        <c:delete val="0"/>
        <c:axPos val="b"/>
        <c:numFmt formatCode="#,##0" sourceLinked="1"/>
        <c:majorTickMark val="none"/>
        <c:minorTickMark val="none"/>
        <c:tickLblPos val="nextTo"/>
        <c:crossAx val="213841408"/>
        <c:crosses val="autoZero"/>
        <c:auto val="1"/>
        <c:lblAlgn val="ctr"/>
        <c:lblOffset val="100"/>
        <c:noMultiLvlLbl val="0"/>
      </c:catAx>
      <c:valAx>
        <c:axId val="213841408"/>
        <c:scaling>
          <c:orientation val="minMax"/>
        </c:scaling>
        <c:delete val="1"/>
        <c:axPos val="l"/>
        <c:numFmt formatCode="0%" sourceLinked="1"/>
        <c:majorTickMark val="out"/>
        <c:minorTickMark val="none"/>
        <c:tickLblPos val="nextTo"/>
        <c:crossAx val="21383987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Répartition</a:t>
            </a:r>
            <a:r>
              <a:rPr lang="fr-FR" baseline="0"/>
              <a:t> des couts "Energie" - €HTVA</a:t>
            </a:r>
            <a:endParaRPr lang="fr-FR"/>
          </a:p>
        </c:rich>
      </c:tx>
      <c:layout/>
      <c:overlay val="0"/>
    </c:title>
    <c:autoTitleDeleted val="0"/>
    <c:plotArea>
      <c:layout/>
      <c:barChart>
        <c:barDir val="col"/>
        <c:grouping val="percentStacked"/>
        <c:varyColors val="0"/>
        <c:ser>
          <c:idx val="0"/>
          <c:order val="0"/>
          <c:tx>
            <c:strRef>
              <c:f>'CONSO TOTALE'!$B$10</c:f>
              <c:strCache>
                <c:ptCount val="1"/>
                <c:pt idx="0">
                  <c:v>% THERM</c:v>
                </c:pt>
              </c:strCache>
            </c:strRef>
          </c:tx>
          <c:invertIfNegative val="0"/>
          <c:cat>
            <c:numRef>
              <c:f>'CONSO TOTALE'!$T$4:$AH$4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TOTALE'!$T$10:$AH$10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'CONSO TOTALE'!$B$11</c:f>
              <c:strCache>
                <c:ptCount val="1"/>
                <c:pt idx="0">
                  <c:v>% ELEC</c:v>
                </c:pt>
              </c:strCache>
            </c:strRef>
          </c:tx>
          <c:invertIfNegative val="0"/>
          <c:cat>
            <c:numRef>
              <c:f>'CONSO TOTALE'!$T$4:$AH$4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TOTALE'!$T$11:$AH$11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1"/>
          <c:showCatName val="0"/>
          <c:showSerName val="0"/>
          <c:showPercent val="0"/>
          <c:showBubbleSize val="0"/>
        </c:dLbls>
        <c:gapWidth val="95"/>
        <c:overlap val="100"/>
        <c:axId val="217140608"/>
        <c:axId val="218641536"/>
      </c:barChart>
      <c:catAx>
        <c:axId val="217140608"/>
        <c:scaling>
          <c:orientation val="minMax"/>
        </c:scaling>
        <c:delete val="0"/>
        <c:axPos val="b"/>
        <c:numFmt formatCode="#,##0" sourceLinked="1"/>
        <c:majorTickMark val="none"/>
        <c:minorTickMark val="none"/>
        <c:tickLblPos val="nextTo"/>
        <c:crossAx val="218641536"/>
        <c:crosses val="autoZero"/>
        <c:auto val="1"/>
        <c:lblAlgn val="ctr"/>
        <c:lblOffset val="100"/>
        <c:noMultiLvlLbl val="0"/>
      </c:catAx>
      <c:valAx>
        <c:axId val="218641536"/>
        <c:scaling>
          <c:orientation val="minMax"/>
        </c:scaling>
        <c:delete val="1"/>
        <c:axPos val="l"/>
        <c:numFmt formatCode="0%" sourceLinked="1"/>
        <c:majorTickMark val="out"/>
        <c:minorTickMark val="none"/>
        <c:tickLblPos val="nextTo"/>
        <c:crossAx val="21714060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Répartition</a:t>
            </a:r>
            <a:r>
              <a:rPr lang="fr-FR" baseline="0"/>
              <a:t> des couts "Energie + Eau" - €HTVA</a:t>
            </a:r>
            <a:endParaRPr lang="fr-FR"/>
          </a:p>
        </c:rich>
      </c:tx>
      <c:overlay val="0"/>
    </c:title>
    <c:autoTitleDeleted val="0"/>
    <c:plotArea>
      <c:layout/>
      <c:barChart>
        <c:barDir val="col"/>
        <c:grouping val="percentStacked"/>
        <c:varyColors val="0"/>
        <c:ser>
          <c:idx val="0"/>
          <c:order val="0"/>
          <c:tx>
            <c:strRef>
              <c:f>'CONSO TOTALE'!$S$14</c:f>
              <c:strCache>
                <c:ptCount val="1"/>
                <c:pt idx="0">
                  <c:v>% THERM</c:v>
                </c:pt>
              </c:strCache>
            </c:strRef>
          </c:tx>
          <c:invertIfNegative val="0"/>
          <c:cat>
            <c:numRef>
              <c:f>'CONSO TOTALE'!$T$4:$AH$4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TOTALE'!$T$14:$AH$14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'CONSO TOTALE'!$S$15</c:f>
              <c:strCache>
                <c:ptCount val="1"/>
                <c:pt idx="0">
                  <c:v>% ELEC</c:v>
                </c:pt>
              </c:strCache>
            </c:strRef>
          </c:tx>
          <c:invertIfNegative val="0"/>
          <c:cat>
            <c:numRef>
              <c:f>'CONSO TOTALE'!$T$4:$AH$4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TOTALE'!$T$15:$AH$15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2"/>
          <c:order val="2"/>
          <c:tx>
            <c:strRef>
              <c:f>'CONSO TOTALE'!$S$16</c:f>
              <c:strCache>
                <c:ptCount val="1"/>
                <c:pt idx="0">
                  <c:v>% EAU</c:v>
                </c:pt>
              </c:strCache>
            </c:strRef>
          </c:tx>
          <c:invertIfNegative val="0"/>
          <c:cat>
            <c:numRef>
              <c:f>'CONSO TOTALE'!$T$4:$AH$4</c:f>
              <c:numCache>
                <c:formatCode>#,##0</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'CONSO TOTALE'!$T$16:$AH$16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1"/>
          <c:showCatName val="0"/>
          <c:showSerName val="0"/>
          <c:showPercent val="0"/>
          <c:showBubbleSize val="0"/>
        </c:dLbls>
        <c:gapWidth val="95"/>
        <c:overlap val="100"/>
        <c:axId val="218669440"/>
        <c:axId val="218670976"/>
      </c:barChart>
      <c:catAx>
        <c:axId val="218669440"/>
        <c:scaling>
          <c:orientation val="minMax"/>
        </c:scaling>
        <c:delete val="0"/>
        <c:axPos val="b"/>
        <c:numFmt formatCode="#,##0" sourceLinked="1"/>
        <c:majorTickMark val="none"/>
        <c:minorTickMark val="none"/>
        <c:tickLblPos val="nextTo"/>
        <c:crossAx val="218670976"/>
        <c:crosses val="autoZero"/>
        <c:auto val="1"/>
        <c:lblAlgn val="ctr"/>
        <c:lblOffset val="100"/>
        <c:noMultiLvlLbl val="0"/>
      </c:catAx>
      <c:valAx>
        <c:axId val="218670976"/>
        <c:scaling>
          <c:orientation val="minMax"/>
        </c:scaling>
        <c:delete val="1"/>
        <c:axPos val="l"/>
        <c:numFmt formatCode="0%" sourceLinked="1"/>
        <c:majorTickMark val="none"/>
        <c:minorTickMark val="none"/>
        <c:tickLblPos val="nextTo"/>
        <c:crossAx val="21866944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b="1" i="0" baseline="0">
                <a:effectLst/>
              </a:rPr>
              <a:t>Consommation thermique annuelle - kWh (Facture)</a:t>
            </a:r>
            <a:endParaRPr lang="fr-FR" sz="1200">
              <a:effectLst/>
            </a:endParaRPr>
          </a:p>
        </c:rich>
      </c:tx>
      <c:layout/>
      <c:overlay val="0"/>
    </c:title>
    <c:autoTitleDeleted val="0"/>
    <c:plotArea>
      <c:layout/>
      <c:barChart>
        <c:barDir val="col"/>
        <c:grouping val="clustered"/>
        <c:varyColors val="0"/>
        <c:ser>
          <c:idx val="0"/>
          <c:order val="0"/>
          <c:tx>
            <c:strRef>
              <c:f>'CONSO THERMIQUE'!$T$4</c:f>
              <c:strCache>
                <c:ptCount val="1"/>
                <c:pt idx="0">
                  <c:v>0</c:v>
                </c:pt>
              </c:strCache>
            </c:strRef>
          </c:tx>
          <c:invertIfNegative val="0"/>
          <c:cat>
            <c:strRef>
              <c:f>'CONSO THERMIQUE'!$S$18</c:f>
              <c:strCache>
                <c:ptCount val="1"/>
                <c:pt idx="0">
                  <c:v>TOTAL</c:v>
                </c:pt>
              </c:strCache>
            </c:strRef>
          </c:cat>
          <c:val>
            <c:numRef>
              <c:f>'CONSO THERMIQUE'!$T$18</c:f>
              <c:numCache>
                <c:formatCode>#,##0</c:formatCode>
                <c:ptCount val="1"/>
                <c:pt idx="0">
                  <c:v>0</c:v>
                </c:pt>
              </c:numCache>
            </c:numRef>
          </c:val>
        </c:ser>
        <c:ser>
          <c:idx val="1"/>
          <c:order val="1"/>
          <c:tx>
            <c:strRef>
              <c:f>'CONSO THERMIQUE'!$U$4</c:f>
              <c:strCache>
                <c:ptCount val="1"/>
                <c:pt idx="0">
                  <c:v>1</c:v>
                </c:pt>
              </c:strCache>
            </c:strRef>
          </c:tx>
          <c:invertIfNegative val="0"/>
          <c:cat>
            <c:strRef>
              <c:f>'CONSO THERMIQUE'!$S$18</c:f>
              <c:strCache>
                <c:ptCount val="1"/>
                <c:pt idx="0">
                  <c:v>TOTAL</c:v>
                </c:pt>
              </c:strCache>
            </c:strRef>
          </c:cat>
          <c:val>
            <c:numRef>
              <c:f>'CONSO THERMIQUE'!$U$18</c:f>
              <c:numCache>
                <c:formatCode>#,##0</c:formatCode>
                <c:ptCount val="1"/>
                <c:pt idx="0">
                  <c:v>0</c:v>
                </c:pt>
              </c:numCache>
            </c:numRef>
          </c:val>
        </c:ser>
        <c:ser>
          <c:idx val="2"/>
          <c:order val="2"/>
          <c:tx>
            <c:strRef>
              <c:f>'CONSO THERMIQUE'!$V$4</c:f>
              <c:strCache>
                <c:ptCount val="1"/>
                <c:pt idx="0">
                  <c:v>2</c:v>
                </c:pt>
              </c:strCache>
            </c:strRef>
          </c:tx>
          <c:invertIfNegative val="0"/>
          <c:cat>
            <c:strRef>
              <c:f>'CONSO THERMIQUE'!$S$18</c:f>
              <c:strCache>
                <c:ptCount val="1"/>
                <c:pt idx="0">
                  <c:v>TOTAL</c:v>
                </c:pt>
              </c:strCache>
            </c:strRef>
          </c:cat>
          <c:val>
            <c:numRef>
              <c:f>'CONSO THERMIQUE'!$V$18</c:f>
              <c:numCache>
                <c:formatCode>#,##0</c:formatCode>
                <c:ptCount val="1"/>
                <c:pt idx="0">
                  <c:v>0</c:v>
                </c:pt>
              </c:numCache>
            </c:numRef>
          </c:val>
        </c:ser>
        <c:ser>
          <c:idx val="3"/>
          <c:order val="3"/>
          <c:tx>
            <c:strRef>
              <c:f>'CONSO THERMIQUE'!$W$4</c:f>
              <c:strCache>
                <c:ptCount val="1"/>
                <c:pt idx="0">
                  <c:v>3</c:v>
                </c:pt>
              </c:strCache>
            </c:strRef>
          </c:tx>
          <c:invertIfNegative val="0"/>
          <c:cat>
            <c:strRef>
              <c:f>'CONSO THERMIQUE'!$S$18</c:f>
              <c:strCache>
                <c:ptCount val="1"/>
                <c:pt idx="0">
                  <c:v>TOTAL</c:v>
                </c:pt>
              </c:strCache>
            </c:strRef>
          </c:cat>
          <c:val>
            <c:numRef>
              <c:f>'CONSO THERMIQUE'!$W$18</c:f>
              <c:numCache>
                <c:formatCode>#,##0</c:formatCode>
                <c:ptCount val="1"/>
                <c:pt idx="0">
                  <c:v>0</c:v>
                </c:pt>
              </c:numCache>
            </c:numRef>
          </c:val>
        </c:ser>
        <c:ser>
          <c:idx val="4"/>
          <c:order val="4"/>
          <c:tx>
            <c:strRef>
              <c:f>'CONSO THERMIQUE'!$X$4</c:f>
              <c:strCache>
                <c:ptCount val="1"/>
                <c:pt idx="0">
                  <c:v>4</c:v>
                </c:pt>
              </c:strCache>
            </c:strRef>
          </c:tx>
          <c:invertIfNegative val="0"/>
          <c:cat>
            <c:strRef>
              <c:f>'CONSO THERMIQUE'!$S$18</c:f>
              <c:strCache>
                <c:ptCount val="1"/>
                <c:pt idx="0">
                  <c:v>TOTAL</c:v>
                </c:pt>
              </c:strCache>
            </c:strRef>
          </c:cat>
          <c:val>
            <c:numRef>
              <c:f>'CONSO THERMIQUE'!$X$18</c:f>
              <c:numCache>
                <c:formatCode>#,##0</c:formatCode>
                <c:ptCount val="1"/>
                <c:pt idx="0">
                  <c:v>0</c:v>
                </c:pt>
              </c:numCache>
            </c:numRef>
          </c:val>
        </c:ser>
        <c:ser>
          <c:idx val="5"/>
          <c:order val="5"/>
          <c:tx>
            <c:strRef>
              <c:f>'CONSO THERMIQUE'!$Y$4</c:f>
              <c:strCache>
                <c:ptCount val="1"/>
                <c:pt idx="0">
                  <c:v>5</c:v>
                </c:pt>
              </c:strCache>
            </c:strRef>
          </c:tx>
          <c:invertIfNegative val="0"/>
          <c:cat>
            <c:strRef>
              <c:f>'CONSO THERMIQUE'!$S$18</c:f>
              <c:strCache>
                <c:ptCount val="1"/>
                <c:pt idx="0">
                  <c:v>TOTAL</c:v>
                </c:pt>
              </c:strCache>
            </c:strRef>
          </c:cat>
          <c:val>
            <c:numRef>
              <c:f>'CONSO THERMIQUE'!$Y$18</c:f>
              <c:numCache>
                <c:formatCode>#,##0</c:formatCode>
                <c:ptCount val="1"/>
                <c:pt idx="0">
                  <c:v>0</c:v>
                </c:pt>
              </c:numCache>
            </c:numRef>
          </c:val>
        </c:ser>
        <c:ser>
          <c:idx val="6"/>
          <c:order val="6"/>
          <c:tx>
            <c:strRef>
              <c:f>'CONSO THERMIQUE'!$Z$4</c:f>
              <c:strCache>
                <c:ptCount val="1"/>
                <c:pt idx="0">
                  <c:v>6</c:v>
                </c:pt>
              </c:strCache>
            </c:strRef>
          </c:tx>
          <c:invertIfNegative val="0"/>
          <c:cat>
            <c:strRef>
              <c:f>'CONSO THERMIQUE'!$S$18</c:f>
              <c:strCache>
                <c:ptCount val="1"/>
                <c:pt idx="0">
                  <c:v>TOTAL</c:v>
                </c:pt>
              </c:strCache>
            </c:strRef>
          </c:cat>
          <c:val>
            <c:numRef>
              <c:f>'CONSO THERMIQUE'!$Z$18</c:f>
              <c:numCache>
                <c:formatCode>#,##0</c:formatCode>
                <c:ptCount val="1"/>
                <c:pt idx="0">
                  <c:v>0</c:v>
                </c:pt>
              </c:numCache>
            </c:numRef>
          </c:val>
        </c:ser>
        <c:ser>
          <c:idx val="7"/>
          <c:order val="7"/>
          <c:tx>
            <c:strRef>
              <c:f>'CONSO THERMIQUE'!$AA$4</c:f>
              <c:strCache>
                <c:ptCount val="1"/>
                <c:pt idx="0">
                  <c:v>7</c:v>
                </c:pt>
              </c:strCache>
            </c:strRef>
          </c:tx>
          <c:invertIfNegative val="0"/>
          <c:cat>
            <c:strRef>
              <c:f>'CONSO THERMIQUE'!$S$18</c:f>
              <c:strCache>
                <c:ptCount val="1"/>
                <c:pt idx="0">
                  <c:v>TOTAL</c:v>
                </c:pt>
              </c:strCache>
            </c:strRef>
          </c:cat>
          <c:val>
            <c:numRef>
              <c:f>'CONSO THERMIQUE'!$AA$18</c:f>
              <c:numCache>
                <c:formatCode>#,##0</c:formatCode>
                <c:ptCount val="1"/>
                <c:pt idx="0">
                  <c:v>0</c:v>
                </c:pt>
              </c:numCache>
            </c:numRef>
          </c:val>
        </c:ser>
        <c:ser>
          <c:idx val="8"/>
          <c:order val="8"/>
          <c:tx>
            <c:strRef>
              <c:f>'CONSO THERMIQUE'!$AB$4</c:f>
              <c:strCache>
                <c:ptCount val="1"/>
                <c:pt idx="0">
                  <c:v>8</c:v>
                </c:pt>
              </c:strCache>
            </c:strRef>
          </c:tx>
          <c:invertIfNegative val="0"/>
          <c:cat>
            <c:strRef>
              <c:f>'CONSO THERMIQUE'!$S$18</c:f>
              <c:strCache>
                <c:ptCount val="1"/>
                <c:pt idx="0">
                  <c:v>TOTAL</c:v>
                </c:pt>
              </c:strCache>
            </c:strRef>
          </c:cat>
          <c:val>
            <c:numRef>
              <c:f>'CONSO THERMIQUE'!$AB$18</c:f>
              <c:numCache>
                <c:formatCode>#,##0</c:formatCode>
                <c:ptCount val="1"/>
                <c:pt idx="0">
                  <c:v>0</c:v>
                </c:pt>
              </c:numCache>
            </c:numRef>
          </c:val>
        </c:ser>
        <c:ser>
          <c:idx val="9"/>
          <c:order val="9"/>
          <c:tx>
            <c:strRef>
              <c:f>'CONSO THERMIQUE'!$AC$4</c:f>
              <c:strCache>
                <c:ptCount val="1"/>
                <c:pt idx="0">
                  <c:v>9</c:v>
                </c:pt>
              </c:strCache>
            </c:strRef>
          </c:tx>
          <c:invertIfNegative val="0"/>
          <c:cat>
            <c:strRef>
              <c:f>'CONSO THERMIQUE'!$S$18</c:f>
              <c:strCache>
                <c:ptCount val="1"/>
                <c:pt idx="0">
                  <c:v>TOTAL</c:v>
                </c:pt>
              </c:strCache>
            </c:strRef>
          </c:cat>
          <c:val>
            <c:numRef>
              <c:f>'CONSO THERMIQUE'!$AC$18</c:f>
              <c:numCache>
                <c:formatCode>#,##0</c:formatCode>
                <c:ptCount val="1"/>
                <c:pt idx="0">
                  <c:v>0</c:v>
                </c:pt>
              </c:numCache>
            </c:numRef>
          </c:val>
        </c:ser>
        <c:ser>
          <c:idx val="10"/>
          <c:order val="10"/>
          <c:tx>
            <c:strRef>
              <c:f>'CONSO THERMIQUE'!$AD$4</c:f>
              <c:strCache>
                <c:ptCount val="1"/>
                <c:pt idx="0">
                  <c:v>10</c:v>
                </c:pt>
              </c:strCache>
            </c:strRef>
          </c:tx>
          <c:invertIfNegative val="0"/>
          <c:cat>
            <c:strRef>
              <c:f>'CONSO THERMIQUE'!$S$18</c:f>
              <c:strCache>
                <c:ptCount val="1"/>
                <c:pt idx="0">
                  <c:v>TOTAL</c:v>
                </c:pt>
              </c:strCache>
            </c:strRef>
          </c:cat>
          <c:val>
            <c:numRef>
              <c:f>'CONSO THERMIQUE'!$AD$18</c:f>
              <c:numCache>
                <c:formatCode>#,##0</c:formatCode>
                <c:ptCount val="1"/>
                <c:pt idx="0">
                  <c:v>0</c:v>
                </c:pt>
              </c:numCache>
            </c:numRef>
          </c:val>
        </c:ser>
        <c:ser>
          <c:idx val="11"/>
          <c:order val="11"/>
          <c:tx>
            <c:strRef>
              <c:f>'CONSO THERMIQUE'!$AE$4</c:f>
              <c:strCache>
                <c:ptCount val="1"/>
                <c:pt idx="0">
                  <c:v>11</c:v>
                </c:pt>
              </c:strCache>
            </c:strRef>
          </c:tx>
          <c:invertIfNegative val="0"/>
          <c:cat>
            <c:strRef>
              <c:f>'CONSO THERMIQUE'!$S$18</c:f>
              <c:strCache>
                <c:ptCount val="1"/>
                <c:pt idx="0">
                  <c:v>TOTAL</c:v>
                </c:pt>
              </c:strCache>
            </c:strRef>
          </c:cat>
          <c:val>
            <c:numRef>
              <c:f>'CONSO THERMIQUE'!$AE$18</c:f>
              <c:numCache>
                <c:formatCode>#,##0</c:formatCode>
                <c:ptCount val="1"/>
                <c:pt idx="0">
                  <c:v>0</c:v>
                </c:pt>
              </c:numCache>
            </c:numRef>
          </c:val>
        </c:ser>
        <c:ser>
          <c:idx val="12"/>
          <c:order val="12"/>
          <c:tx>
            <c:strRef>
              <c:f>'CONSO THERMIQUE'!$AF$4</c:f>
              <c:strCache>
                <c:ptCount val="1"/>
                <c:pt idx="0">
                  <c:v>12</c:v>
                </c:pt>
              </c:strCache>
            </c:strRef>
          </c:tx>
          <c:invertIfNegative val="0"/>
          <c:cat>
            <c:strRef>
              <c:f>'CONSO THERMIQUE'!$S$18</c:f>
              <c:strCache>
                <c:ptCount val="1"/>
                <c:pt idx="0">
                  <c:v>TOTAL</c:v>
                </c:pt>
              </c:strCache>
            </c:strRef>
          </c:cat>
          <c:val>
            <c:numRef>
              <c:f>'CONSO THERMIQUE'!$AF$18</c:f>
              <c:numCache>
                <c:formatCode>#,##0</c:formatCode>
                <c:ptCount val="1"/>
                <c:pt idx="0">
                  <c:v>0</c:v>
                </c:pt>
              </c:numCache>
            </c:numRef>
          </c:val>
        </c:ser>
        <c:ser>
          <c:idx val="13"/>
          <c:order val="13"/>
          <c:tx>
            <c:strRef>
              <c:f>'CONSO THERMIQUE'!$AG$4</c:f>
              <c:strCache>
                <c:ptCount val="1"/>
                <c:pt idx="0">
                  <c:v>13</c:v>
                </c:pt>
              </c:strCache>
            </c:strRef>
          </c:tx>
          <c:invertIfNegative val="0"/>
          <c:cat>
            <c:strRef>
              <c:f>'CONSO THERMIQUE'!$S$18</c:f>
              <c:strCache>
                <c:ptCount val="1"/>
                <c:pt idx="0">
                  <c:v>TOTAL</c:v>
                </c:pt>
              </c:strCache>
            </c:strRef>
          </c:cat>
          <c:val>
            <c:numRef>
              <c:f>'CONSO THERMIQUE'!$AG$18</c:f>
              <c:numCache>
                <c:formatCode>#,##0</c:formatCode>
                <c:ptCount val="1"/>
                <c:pt idx="0">
                  <c:v>0</c:v>
                </c:pt>
              </c:numCache>
            </c:numRef>
          </c:val>
        </c:ser>
        <c:ser>
          <c:idx val="14"/>
          <c:order val="14"/>
          <c:tx>
            <c:strRef>
              <c:f>'CONSO THERMIQUE'!$AH$4</c:f>
              <c:strCache>
                <c:ptCount val="1"/>
                <c:pt idx="0">
                  <c:v>14</c:v>
                </c:pt>
              </c:strCache>
            </c:strRef>
          </c:tx>
          <c:invertIfNegative val="0"/>
          <c:cat>
            <c:strRef>
              <c:f>'CONSO THERMIQUE'!$S$18</c:f>
              <c:strCache>
                <c:ptCount val="1"/>
                <c:pt idx="0">
                  <c:v>TOTAL</c:v>
                </c:pt>
              </c:strCache>
            </c:strRef>
          </c:cat>
          <c:val>
            <c:numRef>
              <c:f>'CONSO THERMIQUE'!$AH$18</c:f>
              <c:numCache>
                <c:formatCode>#,##0</c:formatCode>
                <c:ptCount val="1"/>
                <c:pt idx="0">
                  <c:v>0</c:v>
                </c:pt>
              </c:numCache>
            </c:numRef>
          </c:val>
        </c:ser>
        <c:dLbls>
          <c:showLegendKey val="0"/>
          <c:showVal val="0"/>
          <c:showCatName val="0"/>
          <c:showSerName val="0"/>
          <c:showPercent val="0"/>
          <c:showBubbleSize val="0"/>
        </c:dLbls>
        <c:gapWidth val="150"/>
        <c:axId val="206639488"/>
        <c:axId val="206641024"/>
      </c:barChart>
      <c:catAx>
        <c:axId val="206639488"/>
        <c:scaling>
          <c:orientation val="minMax"/>
        </c:scaling>
        <c:delete val="1"/>
        <c:axPos val="b"/>
        <c:numFmt formatCode="General" sourceLinked="1"/>
        <c:majorTickMark val="none"/>
        <c:minorTickMark val="none"/>
        <c:tickLblPos val="nextTo"/>
        <c:crossAx val="206641024"/>
        <c:crosses val="autoZero"/>
        <c:auto val="1"/>
        <c:lblAlgn val="ctr"/>
        <c:lblOffset val="100"/>
        <c:noMultiLvlLbl val="0"/>
      </c:catAx>
      <c:valAx>
        <c:axId val="206641024"/>
        <c:scaling>
          <c:orientation val="minMax"/>
          <c:min val="0"/>
        </c:scaling>
        <c:delete val="0"/>
        <c:axPos val="l"/>
        <c:majorGridlines/>
        <c:numFmt formatCode="#,##0" sourceLinked="1"/>
        <c:majorTickMark val="none"/>
        <c:minorTickMark val="none"/>
        <c:tickLblPos val="nextTo"/>
        <c:crossAx val="2066394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b="1" i="0" baseline="0">
                <a:effectLst/>
              </a:rPr>
              <a:t>Coût thermique annuel - €HTVA (Facture)</a:t>
            </a:r>
            <a:endParaRPr lang="fr-FR" sz="1400">
              <a:effectLst/>
            </a:endParaRPr>
          </a:p>
        </c:rich>
      </c:tx>
      <c:overlay val="0"/>
    </c:title>
    <c:autoTitleDeleted val="0"/>
    <c:plotArea>
      <c:layout/>
      <c:barChart>
        <c:barDir val="col"/>
        <c:grouping val="clustered"/>
        <c:varyColors val="0"/>
        <c:ser>
          <c:idx val="0"/>
          <c:order val="0"/>
          <c:tx>
            <c:strRef>
              <c:f>'CONSO THERMIQUE'!$AK$4</c:f>
              <c:strCache>
                <c:ptCount val="1"/>
                <c:pt idx="0">
                  <c:v>0</c:v>
                </c:pt>
              </c:strCache>
            </c:strRef>
          </c:tx>
          <c:invertIfNegative val="0"/>
          <c:cat>
            <c:strRef>
              <c:f>'CONSO THERMIQUE'!$AJ$18</c:f>
              <c:strCache>
                <c:ptCount val="1"/>
                <c:pt idx="0">
                  <c:v>TOTAL</c:v>
                </c:pt>
              </c:strCache>
            </c:strRef>
          </c:cat>
          <c:val>
            <c:numRef>
              <c:f>'CONSO THERMIQUE'!$AK$18</c:f>
              <c:numCache>
                <c:formatCode>#,##0</c:formatCode>
                <c:ptCount val="1"/>
                <c:pt idx="0">
                  <c:v>0</c:v>
                </c:pt>
              </c:numCache>
            </c:numRef>
          </c:val>
        </c:ser>
        <c:ser>
          <c:idx val="1"/>
          <c:order val="1"/>
          <c:tx>
            <c:strRef>
              <c:f>'CONSO THERMIQUE'!$AL$4</c:f>
              <c:strCache>
                <c:ptCount val="1"/>
                <c:pt idx="0">
                  <c:v>1</c:v>
                </c:pt>
              </c:strCache>
            </c:strRef>
          </c:tx>
          <c:invertIfNegative val="0"/>
          <c:cat>
            <c:strRef>
              <c:f>'CONSO THERMIQUE'!$AJ$18</c:f>
              <c:strCache>
                <c:ptCount val="1"/>
                <c:pt idx="0">
                  <c:v>TOTAL</c:v>
                </c:pt>
              </c:strCache>
            </c:strRef>
          </c:cat>
          <c:val>
            <c:numRef>
              <c:f>'CONSO THERMIQUE'!$AL$18</c:f>
              <c:numCache>
                <c:formatCode>#,##0</c:formatCode>
                <c:ptCount val="1"/>
                <c:pt idx="0">
                  <c:v>0</c:v>
                </c:pt>
              </c:numCache>
            </c:numRef>
          </c:val>
        </c:ser>
        <c:ser>
          <c:idx val="2"/>
          <c:order val="2"/>
          <c:tx>
            <c:strRef>
              <c:f>'CONSO THERMIQUE'!$AM$4</c:f>
              <c:strCache>
                <c:ptCount val="1"/>
                <c:pt idx="0">
                  <c:v>2</c:v>
                </c:pt>
              </c:strCache>
            </c:strRef>
          </c:tx>
          <c:invertIfNegative val="0"/>
          <c:cat>
            <c:strRef>
              <c:f>'CONSO THERMIQUE'!$AJ$18</c:f>
              <c:strCache>
                <c:ptCount val="1"/>
                <c:pt idx="0">
                  <c:v>TOTAL</c:v>
                </c:pt>
              </c:strCache>
            </c:strRef>
          </c:cat>
          <c:val>
            <c:numRef>
              <c:f>'CONSO THERMIQUE'!$AM$18</c:f>
              <c:numCache>
                <c:formatCode>#,##0</c:formatCode>
                <c:ptCount val="1"/>
                <c:pt idx="0">
                  <c:v>0</c:v>
                </c:pt>
              </c:numCache>
            </c:numRef>
          </c:val>
        </c:ser>
        <c:ser>
          <c:idx val="3"/>
          <c:order val="3"/>
          <c:tx>
            <c:strRef>
              <c:f>'CONSO THERMIQUE'!$AN$4</c:f>
              <c:strCache>
                <c:ptCount val="1"/>
                <c:pt idx="0">
                  <c:v>3</c:v>
                </c:pt>
              </c:strCache>
            </c:strRef>
          </c:tx>
          <c:invertIfNegative val="0"/>
          <c:cat>
            <c:strRef>
              <c:f>'CONSO THERMIQUE'!$AJ$18</c:f>
              <c:strCache>
                <c:ptCount val="1"/>
                <c:pt idx="0">
                  <c:v>TOTAL</c:v>
                </c:pt>
              </c:strCache>
            </c:strRef>
          </c:cat>
          <c:val>
            <c:numRef>
              <c:f>'CONSO THERMIQUE'!$AN$18</c:f>
              <c:numCache>
                <c:formatCode>#,##0</c:formatCode>
                <c:ptCount val="1"/>
                <c:pt idx="0">
                  <c:v>0</c:v>
                </c:pt>
              </c:numCache>
            </c:numRef>
          </c:val>
        </c:ser>
        <c:ser>
          <c:idx val="4"/>
          <c:order val="4"/>
          <c:tx>
            <c:strRef>
              <c:f>'CONSO THERMIQUE'!$AO$4</c:f>
              <c:strCache>
                <c:ptCount val="1"/>
                <c:pt idx="0">
                  <c:v>4</c:v>
                </c:pt>
              </c:strCache>
            </c:strRef>
          </c:tx>
          <c:invertIfNegative val="0"/>
          <c:cat>
            <c:strRef>
              <c:f>'CONSO THERMIQUE'!$AJ$18</c:f>
              <c:strCache>
                <c:ptCount val="1"/>
                <c:pt idx="0">
                  <c:v>TOTAL</c:v>
                </c:pt>
              </c:strCache>
            </c:strRef>
          </c:cat>
          <c:val>
            <c:numRef>
              <c:f>'CONSO THERMIQUE'!$AO$18</c:f>
              <c:numCache>
                <c:formatCode>#,##0</c:formatCode>
                <c:ptCount val="1"/>
                <c:pt idx="0">
                  <c:v>0</c:v>
                </c:pt>
              </c:numCache>
            </c:numRef>
          </c:val>
        </c:ser>
        <c:ser>
          <c:idx val="5"/>
          <c:order val="5"/>
          <c:tx>
            <c:strRef>
              <c:f>'CONSO THERMIQUE'!$AP$4</c:f>
              <c:strCache>
                <c:ptCount val="1"/>
                <c:pt idx="0">
                  <c:v>5</c:v>
                </c:pt>
              </c:strCache>
            </c:strRef>
          </c:tx>
          <c:invertIfNegative val="0"/>
          <c:cat>
            <c:strRef>
              <c:f>'CONSO THERMIQUE'!$AJ$18</c:f>
              <c:strCache>
                <c:ptCount val="1"/>
                <c:pt idx="0">
                  <c:v>TOTAL</c:v>
                </c:pt>
              </c:strCache>
            </c:strRef>
          </c:cat>
          <c:val>
            <c:numRef>
              <c:f>'CONSO THERMIQUE'!$AP$18</c:f>
              <c:numCache>
                <c:formatCode>#,##0</c:formatCode>
                <c:ptCount val="1"/>
                <c:pt idx="0">
                  <c:v>0</c:v>
                </c:pt>
              </c:numCache>
            </c:numRef>
          </c:val>
        </c:ser>
        <c:ser>
          <c:idx val="6"/>
          <c:order val="6"/>
          <c:tx>
            <c:strRef>
              <c:f>'CONSO THERMIQUE'!$AQ$4</c:f>
              <c:strCache>
                <c:ptCount val="1"/>
                <c:pt idx="0">
                  <c:v>6</c:v>
                </c:pt>
              </c:strCache>
            </c:strRef>
          </c:tx>
          <c:invertIfNegative val="0"/>
          <c:cat>
            <c:strRef>
              <c:f>'CONSO THERMIQUE'!$AJ$18</c:f>
              <c:strCache>
                <c:ptCount val="1"/>
                <c:pt idx="0">
                  <c:v>TOTAL</c:v>
                </c:pt>
              </c:strCache>
            </c:strRef>
          </c:cat>
          <c:val>
            <c:numRef>
              <c:f>'CONSO THERMIQUE'!$AQ$18</c:f>
              <c:numCache>
                <c:formatCode>#,##0</c:formatCode>
                <c:ptCount val="1"/>
                <c:pt idx="0">
                  <c:v>0</c:v>
                </c:pt>
              </c:numCache>
            </c:numRef>
          </c:val>
        </c:ser>
        <c:ser>
          <c:idx val="7"/>
          <c:order val="7"/>
          <c:tx>
            <c:strRef>
              <c:f>'CONSO THERMIQUE'!$AR$4</c:f>
              <c:strCache>
                <c:ptCount val="1"/>
                <c:pt idx="0">
                  <c:v>7</c:v>
                </c:pt>
              </c:strCache>
            </c:strRef>
          </c:tx>
          <c:invertIfNegative val="0"/>
          <c:cat>
            <c:strRef>
              <c:f>'CONSO THERMIQUE'!$AJ$18</c:f>
              <c:strCache>
                <c:ptCount val="1"/>
                <c:pt idx="0">
                  <c:v>TOTAL</c:v>
                </c:pt>
              </c:strCache>
            </c:strRef>
          </c:cat>
          <c:val>
            <c:numRef>
              <c:f>'CONSO THERMIQUE'!$AR$18</c:f>
              <c:numCache>
                <c:formatCode>#,##0</c:formatCode>
                <c:ptCount val="1"/>
                <c:pt idx="0">
                  <c:v>0</c:v>
                </c:pt>
              </c:numCache>
            </c:numRef>
          </c:val>
        </c:ser>
        <c:ser>
          <c:idx val="8"/>
          <c:order val="8"/>
          <c:tx>
            <c:strRef>
              <c:f>'CONSO THERMIQUE'!$AS$4</c:f>
              <c:strCache>
                <c:ptCount val="1"/>
                <c:pt idx="0">
                  <c:v>8</c:v>
                </c:pt>
              </c:strCache>
            </c:strRef>
          </c:tx>
          <c:invertIfNegative val="0"/>
          <c:cat>
            <c:strRef>
              <c:f>'CONSO THERMIQUE'!$AJ$18</c:f>
              <c:strCache>
                <c:ptCount val="1"/>
                <c:pt idx="0">
                  <c:v>TOTAL</c:v>
                </c:pt>
              </c:strCache>
            </c:strRef>
          </c:cat>
          <c:val>
            <c:numRef>
              <c:f>'CONSO THERMIQUE'!$AS$18</c:f>
              <c:numCache>
                <c:formatCode>#,##0</c:formatCode>
                <c:ptCount val="1"/>
                <c:pt idx="0">
                  <c:v>0</c:v>
                </c:pt>
              </c:numCache>
            </c:numRef>
          </c:val>
        </c:ser>
        <c:ser>
          <c:idx val="9"/>
          <c:order val="9"/>
          <c:tx>
            <c:strRef>
              <c:f>'CONSO THERMIQUE'!$AT$4</c:f>
              <c:strCache>
                <c:ptCount val="1"/>
                <c:pt idx="0">
                  <c:v>9</c:v>
                </c:pt>
              </c:strCache>
            </c:strRef>
          </c:tx>
          <c:invertIfNegative val="0"/>
          <c:cat>
            <c:strRef>
              <c:f>'CONSO THERMIQUE'!$AJ$18</c:f>
              <c:strCache>
                <c:ptCount val="1"/>
                <c:pt idx="0">
                  <c:v>TOTAL</c:v>
                </c:pt>
              </c:strCache>
            </c:strRef>
          </c:cat>
          <c:val>
            <c:numRef>
              <c:f>'CONSO THERMIQUE'!$AT$18</c:f>
              <c:numCache>
                <c:formatCode>#,##0</c:formatCode>
                <c:ptCount val="1"/>
                <c:pt idx="0">
                  <c:v>0</c:v>
                </c:pt>
              </c:numCache>
            </c:numRef>
          </c:val>
        </c:ser>
        <c:ser>
          <c:idx val="10"/>
          <c:order val="10"/>
          <c:tx>
            <c:strRef>
              <c:f>'CONSO THERMIQUE'!$AU$4</c:f>
              <c:strCache>
                <c:ptCount val="1"/>
                <c:pt idx="0">
                  <c:v>10</c:v>
                </c:pt>
              </c:strCache>
            </c:strRef>
          </c:tx>
          <c:invertIfNegative val="0"/>
          <c:cat>
            <c:strRef>
              <c:f>'CONSO THERMIQUE'!$AJ$18</c:f>
              <c:strCache>
                <c:ptCount val="1"/>
                <c:pt idx="0">
                  <c:v>TOTAL</c:v>
                </c:pt>
              </c:strCache>
            </c:strRef>
          </c:cat>
          <c:val>
            <c:numRef>
              <c:f>'CONSO THERMIQUE'!$AU$18</c:f>
              <c:numCache>
                <c:formatCode>#,##0</c:formatCode>
                <c:ptCount val="1"/>
                <c:pt idx="0">
                  <c:v>0</c:v>
                </c:pt>
              </c:numCache>
            </c:numRef>
          </c:val>
        </c:ser>
        <c:ser>
          <c:idx val="11"/>
          <c:order val="11"/>
          <c:tx>
            <c:strRef>
              <c:f>'CONSO THERMIQUE'!$AV$4</c:f>
              <c:strCache>
                <c:ptCount val="1"/>
                <c:pt idx="0">
                  <c:v>11</c:v>
                </c:pt>
              </c:strCache>
            </c:strRef>
          </c:tx>
          <c:invertIfNegative val="0"/>
          <c:cat>
            <c:strRef>
              <c:f>'CONSO THERMIQUE'!$AJ$18</c:f>
              <c:strCache>
                <c:ptCount val="1"/>
                <c:pt idx="0">
                  <c:v>TOTAL</c:v>
                </c:pt>
              </c:strCache>
            </c:strRef>
          </c:cat>
          <c:val>
            <c:numRef>
              <c:f>'CONSO THERMIQUE'!$AV$18</c:f>
              <c:numCache>
                <c:formatCode>#,##0</c:formatCode>
                <c:ptCount val="1"/>
                <c:pt idx="0">
                  <c:v>0</c:v>
                </c:pt>
              </c:numCache>
            </c:numRef>
          </c:val>
        </c:ser>
        <c:ser>
          <c:idx val="12"/>
          <c:order val="12"/>
          <c:tx>
            <c:strRef>
              <c:f>'CONSO THERMIQUE'!$AW$4</c:f>
              <c:strCache>
                <c:ptCount val="1"/>
                <c:pt idx="0">
                  <c:v>12</c:v>
                </c:pt>
              </c:strCache>
            </c:strRef>
          </c:tx>
          <c:invertIfNegative val="0"/>
          <c:cat>
            <c:strRef>
              <c:f>'CONSO THERMIQUE'!$AJ$18</c:f>
              <c:strCache>
                <c:ptCount val="1"/>
                <c:pt idx="0">
                  <c:v>TOTAL</c:v>
                </c:pt>
              </c:strCache>
            </c:strRef>
          </c:cat>
          <c:val>
            <c:numRef>
              <c:f>'CONSO THERMIQUE'!$AW$18</c:f>
              <c:numCache>
                <c:formatCode>#,##0</c:formatCode>
                <c:ptCount val="1"/>
                <c:pt idx="0">
                  <c:v>0</c:v>
                </c:pt>
              </c:numCache>
            </c:numRef>
          </c:val>
        </c:ser>
        <c:ser>
          <c:idx val="13"/>
          <c:order val="13"/>
          <c:tx>
            <c:strRef>
              <c:f>'CONSO THERMIQUE'!$AX$4</c:f>
              <c:strCache>
                <c:ptCount val="1"/>
                <c:pt idx="0">
                  <c:v>13</c:v>
                </c:pt>
              </c:strCache>
            </c:strRef>
          </c:tx>
          <c:invertIfNegative val="0"/>
          <c:cat>
            <c:strRef>
              <c:f>'CONSO THERMIQUE'!$AJ$18</c:f>
              <c:strCache>
                <c:ptCount val="1"/>
                <c:pt idx="0">
                  <c:v>TOTAL</c:v>
                </c:pt>
              </c:strCache>
            </c:strRef>
          </c:cat>
          <c:val>
            <c:numRef>
              <c:f>'CONSO THERMIQUE'!$AX$18</c:f>
              <c:numCache>
                <c:formatCode>#,##0</c:formatCode>
                <c:ptCount val="1"/>
                <c:pt idx="0">
                  <c:v>0</c:v>
                </c:pt>
              </c:numCache>
            </c:numRef>
          </c:val>
        </c:ser>
        <c:ser>
          <c:idx val="14"/>
          <c:order val="14"/>
          <c:tx>
            <c:strRef>
              <c:f>'CONSO THERMIQUE'!$AY$4</c:f>
              <c:strCache>
                <c:ptCount val="1"/>
                <c:pt idx="0">
                  <c:v>14</c:v>
                </c:pt>
              </c:strCache>
            </c:strRef>
          </c:tx>
          <c:invertIfNegative val="0"/>
          <c:cat>
            <c:strRef>
              <c:f>'CONSO THERMIQUE'!$AJ$18</c:f>
              <c:strCache>
                <c:ptCount val="1"/>
                <c:pt idx="0">
                  <c:v>TOTAL</c:v>
                </c:pt>
              </c:strCache>
            </c:strRef>
          </c:cat>
          <c:val>
            <c:numRef>
              <c:f>'CONSO THERMIQUE'!$AY$18</c:f>
              <c:numCache>
                <c:formatCode>#,##0</c:formatCode>
                <c:ptCount val="1"/>
                <c:pt idx="0">
                  <c:v>0</c:v>
                </c:pt>
              </c:numCache>
            </c:numRef>
          </c:val>
        </c:ser>
        <c:dLbls>
          <c:showLegendKey val="0"/>
          <c:showVal val="0"/>
          <c:showCatName val="0"/>
          <c:showSerName val="0"/>
          <c:showPercent val="0"/>
          <c:showBubbleSize val="0"/>
        </c:dLbls>
        <c:gapWidth val="150"/>
        <c:axId val="207365632"/>
        <c:axId val="207367168"/>
      </c:barChart>
      <c:catAx>
        <c:axId val="207365632"/>
        <c:scaling>
          <c:orientation val="minMax"/>
        </c:scaling>
        <c:delete val="1"/>
        <c:axPos val="b"/>
        <c:numFmt formatCode="General" sourceLinked="1"/>
        <c:majorTickMark val="none"/>
        <c:minorTickMark val="none"/>
        <c:tickLblPos val="nextTo"/>
        <c:crossAx val="207367168"/>
        <c:crosses val="autoZero"/>
        <c:auto val="1"/>
        <c:lblAlgn val="ctr"/>
        <c:lblOffset val="100"/>
        <c:noMultiLvlLbl val="0"/>
      </c:catAx>
      <c:valAx>
        <c:axId val="207367168"/>
        <c:scaling>
          <c:orientation val="minMax"/>
          <c:min val="0"/>
        </c:scaling>
        <c:delete val="0"/>
        <c:axPos val="l"/>
        <c:majorGridlines/>
        <c:numFmt formatCode="#,##0" sourceLinked="1"/>
        <c:majorTickMark val="none"/>
        <c:minorTickMark val="none"/>
        <c:tickLblPos val="nextTo"/>
        <c:crossAx val="20736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Evolution mensuelle du prix énergie thermique - €HTVA</a:t>
            </a:r>
            <a:r>
              <a:rPr lang="fr-FR" sz="1100" baseline="0"/>
              <a:t> / kWh (Facture)</a:t>
            </a:r>
            <a:endParaRPr lang="fr-FR" sz="1100"/>
          </a:p>
        </c:rich>
      </c:tx>
      <c:overlay val="0"/>
    </c:title>
    <c:autoTitleDeleted val="0"/>
    <c:plotArea>
      <c:layout/>
      <c:lineChart>
        <c:grouping val="standard"/>
        <c:varyColors val="0"/>
        <c:ser>
          <c:idx val="0"/>
          <c:order val="0"/>
          <c:tx>
            <c:strRef>
              <c:f>'CONSO THERMIQUE'!$BB$4</c:f>
              <c:strCache>
                <c:ptCount val="1"/>
                <c:pt idx="0">
                  <c:v>0</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THERMIQUE'!$BB$5:$BB$16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'CONSO THERMIQUE'!$BC$4</c:f>
              <c:strCache>
                <c:ptCount val="1"/>
                <c:pt idx="0">
                  <c:v>1</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THERMIQUE'!$BC$5:$BC$16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'CONSO THERMIQUE'!$BD$4</c:f>
              <c:strCache>
                <c:ptCount val="1"/>
                <c:pt idx="0">
                  <c:v>2</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THERMIQUE'!$BD$5:$BD$16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'CONSO THERMIQUE'!$BE$4</c:f>
              <c:strCache>
                <c:ptCount val="1"/>
                <c:pt idx="0">
                  <c:v>3</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THERMIQUE'!$BE$5:$BE$16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'CONSO THERMIQUE'!$BF$4</c:f>
              <c:strCache>
                <c:ptCount val="1"/>
                <c:pt idx="0">
                  <c:v>4</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THERMIQUE'!$BF$5:$BF$16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tx>
            <c:strRef>
              <c:f>'CONSO THERMIQUE'!$BG$4</c:f>
              <c:strCache>
                <c:ptCount val="1"/>
                <c:pt idx="0">
                  <c:v>5</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THERMIQUE'!$BG$5:$BG$16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strRef>
              <c:f>'CONSO THERMIQUE'!$BH$4</c:f>
              <c:strCache>
                <c:ptCount val="1"/>
                <c:pt idx="0">
                  <c:v>6</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THERMIQUE'!$BH$5:$BH$16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'CONSO THERMIQUE'!$BI$4</c:f>
              <c:strCache>
                <c:ptCount val="1"/>
                <c:pt idx="0">
                  <c:v>7</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THERMIQUE'!$BI$5:$BI$16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8"/>
          <c:tx>
            <c:strRef>
              <c:f>'CONSO THERMIQUE'!$BJ$4</c:f>
              <c:strCache>
                <c:ptCount val="1"/>
                <c:pt idx="0">
                  <c:v>8</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THERMIQUE'!$BJ$5:$BJ$16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9"/>
          <c:order val="9"/>
          <c:tx>
            <c:strRef>
              <c:f>'CONSO THERMIQUE'!$BK$4</c:f>
              <c:strCache>
                <c:ptCount val="1"/>
                <c:pt idx="0">
                  <c:v>9</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THERMIQUE'!$BK$5:$BK$16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0"/>
          <c:order val="10"/>
          <c:tx>
            <c:strRef>
              <c:f>'CONSO THERMIQUE'!$BL$4</c:f>
              <c:strCache>
                <c:ptCount val="1"/>
                <c:pt idx="0">
                  <c:v>10</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THERMIQUE'!$BL$5:$BL$16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1"/>
          <c:order val="11"/>
          <c:tx>
            <c:strRef>
              <c:f>'CONSO THERMIQUE'!$BM$4</c:f>
              <c:strCache>
                <c:ptCount val="1"/>
                <c:pt idx="0">
                  <c:v>11</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THERMIQUE'!$BM$5:$BM$16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2"/>
          <c:order val="12"/>
          <c:tx>
            <c:strRef>
              <c:f>'CONSO THERMIQUE'!$BN$4</c:f>
              <c:strCache>
                <c:ptCount val="1"/>
                <c:pt idx="0">
                  <c:v>12</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THERMIQUE'!$BN$5:$BN$16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3"/>
          <c:order val="13"/>
          <c:tx>
            <c:strRef>
              <c:f>'CONSO THERMIQUE'!$BO$4</c:f>
              <c:strCache>
                <c:ptCount val="1"/>
                <c:pt idx="0">
                  <c:v>13</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THERMIQUE'!$BO$5:$BO$16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4"/>
          <c:order val="14"/>
          <c:tx>
            <c:strRef>
              <c:f>'CONSO THERMIQUE'!$BP$4</c:f>
              <c:strCache>
                <c:ptCount val="1"/>
                <c:pt idx="0">
                  <c:v>14</c:v>
                </c:pt>
              </c:strCache>
            </c:strRef>
          </c:tx>
          <c:marker>
            <c:symbol val="none"/>
          </c:marker>
          <c:cat>
            <c:strRef>
              <c:f>'CONSO THERMIQUE'!$BA$5:$BA$16</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'CONSO THERMIQUE'!$BP$5:$BP$16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208497280"/>
        <c:axId val="208507264"/>
      </c:lineChart>
      <c:catAx>
        <c:axId val="208497280"/>
        <c:scaling>
          <c:orientation val="minMax"/>
        </c:scaling>
        <c:delete val="0"/>
        <c:axPos val="b"/>
        <c:majorTickMark val="none"/>
        <c:minorTickMark val="none"/>
        <c:tickLblPos val="nextTo"/>
        <c:crossAx val="208507264"/>
        <c:crosses val="autoZero"/>
        <c:auto val="1"/>
        <c:lblAlgn val="ctr"/>
        <c:lblOffset val="100"/>
        <c:noMultiLvlLbl val="0"/>
      </c:catAx>
      <c:valAx>
        <c:axId val="208507264"/>
        <c:scaling>
          <c:orientation val="minMax"/>
          <c:min val="0"/>
        </c:scaling>
        <c:delete val="0"/>
        <c:axPos val="l"/>
        <c:majorGridlines/>
        <c:numFmt formatCode="0.000" sourceLinked="1"/>
        <c:majorTickMark val="none"/>
        <c:minorTickMark val="none"/>
        <c:tickLblPos val="nextTo"/>
        <c:crossAx val="208497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b="1" i="0" baseline="0">
                <a:effectLst/>
              </a:rPr>
              <a:t>Evolution annuelle du prix énergie thermique - €HTVA / kWh (Facture)</a:t>
            </a:r>
            <a:endParaRPr lang="fr-FR" sz="1100">
              <a:effectLst/>
            </a:endParaRPr>
          </a:p>
        </c:rich>
      </c:tx>
      <c:overlay val="0"/>
    </c:title>
    <c:autoTitleDeleted val="0"/>
    <c:plotArea>
      <c:layout/>
      <c:barChart>
        <c:barDir val="col"/>
        <c:grouping val="clustered"/>
        <c:varyColors val="0"/>
        <c:ser>
          <c:idx val="0"/>
          <c:order val="0"/>
          <c:tx>
            <c:strRef>
              <c:f>'CONSO THERMIQUE'!$BB$4</c:f>
              <c:strCache>
                <c:ptCount val="1"/>
                <c:pt idx="0">
                  <c:v>0</c:v>
                </c:pt>
              </c:strCache>
            </c:strRef>
          </c:tx>
          <c:invertIfNegative val="0"/>
          <c:cat>
            <c:strRef>
              <c:f>'CONSO THERMIQUE'!$BA$18</c:f>
              <c:strCache>
                <c:ptCount val="1"/>
                <c:pt idx="0">
                  <c:v>MOYENNE</c:v>
                </c:pt>
              </c:strCache>
            </c:strRef>
          </c:cat>
          <c:val>
            <c:numRef>
              <c:f>'CONSO THERMIQUE'!$BB$18</c:f>
              <c:numCache>
                <c:formatCode>#,##0.000</c:formatCode>
                <c:ptCount val="1"/>
                <c:pt idx="0">
                  <c:v>0</c:v>
                </c:pt>
              </c:numCache>
            </c:numRef>
          </c:val>
        </c:ser>
        <c:ser>
          <c:idx val="1"/>
          <c:order val="1"/>
          <c:tx>
            <c:strRef>
              <c:f>'CONSO THERMIQUE'!$BC$4</c:f>
              <c:strCache>
                <c:ptCount val="1"/>
                <c:pt idx="0">
                  <c:v>1</c:v>
                </c:pt>
              </c:strCache>
            </c:strRef>
          </c:tx>
          <c:invertIfNegative val="0"/>
          <c:cat>
            <c:strRef>
              <c:f>'CONSO THERMIQUE'!$BA$18</c:f>
              <c:strCache>
                <c:ptCount val="1"/>
                <c:pt idx="0">
                  <c:v>MOYENNE</c:v>
                </c:pt>
              </c:strCache>
            </c:strRef>
          </c:cat>
          <c:val>
            <c:numRef>
              <c:f>'CONSO THERMIQUE'!$BC$18</c:f>
              <c:numCache>
                <c:formatCode>#,##0.000</c:formatCode>
                <c:ptCount val="1"/>
                <c:pt idx="0">
                  <c:v>0</c:v>
                </c:pt>
              </c:numCache>
            </c:numRef>
          </c:val>
        </c:ser>
        <c:ser>
          <c:idx val="2"/>
          <c:order val="2"/>
          <c:tx>
            <c:strRef>
              <c:f>'CONSO THERMIQUE'!$BD$4</c:f>
              <c:strCache>
                <c:ptCount val="1"/>
                <c:pt idx="0">
                  <c:v>2</c:v>
                </c:pt>
              </c:strCache>
            </c:strRef>
          </c:tx>
          <c:invertIfNegative val="0"/>
          <c:cat>
            <c:strRef>
              <c:f>'CONSO THERMIQUE'!$BA$18</c:f>
              <c:strCache>
                <c:ptCount val="1"/>
                <c:pt idx="0">
                  <c:v>MOYENNE</c:v>
                </c:pt>
              </c:strCache>
            </c:strRef>
          </c:cat>
          <c:val>
            <c:numRef>
              <c:f>'CONSO THERMIQUE'!$BD$18</c:f>
              <c:numCache>
                <c:formatCode>#,##0.000</c:formatCode>
                <c:ptCount val="1"/>
                <c:pt idx="0">
                  <c:v>0</c:v>
                </c:pt>
              </c:numCache>
            </c:numRef>
          </c:val>
        </c:ser>
        <c:ser>
          <c:idx val="3"/>
          <c:order val="3"/>
          <c:tx>
            <c:strRef>
              <c:f>'CONSO THERMIQUE'!$BE$4</c:f>
              <c:strCache>
                <c:ptCount val="1"/>
                <c:pt idx="0">
                  <c:v>3</c:v>
                </c:pt>
              </c:strCache>
            </c:strRef>
          </c:tx>
          <c:invertIfNegative val="0"/>
          <c:cat>
            <c:strRef>
              <c:f>'CONSO THERMIQUE'!$BA$18</c:f>
              <c:strCache>
                <c:ptCount val="1"/>
                <c:pt idx="0">
                  <c:v>MOYENNE</c:v>
                </c:pt>
              </c:strCache>
            </c:strRef>
          </c:cat>
          <c:val>
            <c:numRef>
              <c:f>'CONSO THERMIQUE'!$BE$18</c:f>
              <c:numCache>
                <c:formatCode>#,##0.000</c:formatCode>
                <c:ptCount val="1"/>
                <c:pt idx="0">
                  <c:v>0</c:v>
                </c:pt>
              </c:numCache>
            </c:numRef>
          </c:val>
        </c:ser>
        <c:ser>
          <c:idx val="4"/>
          <c:order val="4"/>
          <c:tx>
            <c:strRef>
              <c:f>'CONSO THERMIQUE'!$BF$4</c:f>
              <c:strCache>
                <c:ptCount val="1"/>
                <c:pt idx="0">
                  <c:v>4</c:v>
                </c:pt>
              </c:strCache>
            </c:strRef>
          </c:tx>
          <c:invertIfNegative val="0"/>
          <c:cat>
            <c:strRef>
              <c:f>'CONSO THERMIQUE'!$BA$18</c:f>
              <c:strCache>
                <c:ptCount val="1"/>
                <c:pt idx="0">
                  <c:v>MOYENNE</c:v>
                </c:pt>
              </c:strCache>
            </c:strRef>
          </c:cat>
          <c:val>
            <c:numRef>
              <c:f>'CONSO THERMIQUE'!$BF$18</c:f>
              <c:numCache>
                <c:formatCode>#,##0.000</c:formatCode>
                <c:ptCount val="1"/>
                <c:pt idx="0">
                  <c:v>0</c:v>
                </c:pt>
              </c:numCache>
            </c:numRef>
          </c:val>
        </c:ser>
        <c:ser>
          <c:idx val="5"/>
          <c:order val="5"/>
          <c:tx>
            <c:strRef>
              <c:f>'CONSO THERMIQUE'!$BG$4</c:f>
              <c:strCache>
                <c:ptCount val="1"/>
                <c:pt idx="0">
                  <c:v>5</c:v>
                </c:pt>
              </c:strCache>
            </c:strRef>
          </c:tx>
          <c:invertIfNegative val="0"/>
          <c:cat>
            <c:strRef>
              <c:f>'CONSO THERMIQUE'!$BA$18</c:f>
              <c:strCache>
                <c:ptCount val="1"/>
                <c:pt idx="0">
                  <c:v>MOYENNE</c:v>
                </c:pt>
              </c:strCache>
            </c:strRef>
          </c:cat>
          <c:val>
            <c:numRef>
              <c:f>'CONSO THERMIQUE'!$BG$18</c:f>
              <c:numCache>
                <c:formatCode>#,##0.000</c:formatCode>
                <c:ptCount val="1"/>
                <c:pt idx="0">
                  <c:v>0</c:v>
                </c:pt>
              </c:numCache>
            </c:numRef>
          </c:val>
        </c:ser>
        <c:ser>
          <c:idx val="6"/>
          <c:order val="6"/>
          <c:tx>
            <c:strRef>
              <c:f>'CONSO THERMIQUE'!$BH$4</c:f>
              <c:strCache>
                <c:ptCount val="1"/>
                <c:pt idx="0">
                  <c:v>6</c:v>
                </c:pt>
              </c:strCache>
            </c:strRef>
          </c:tx>
          <c:invertIfNegative val="0"/>
          <c:cat>
            <c:strRef>
              <c:f>'CONSO THERMIQUE'!$BA$18</c:f>
              <c:strCache>
                <c:ptCount val="1"/>
                <c:pt idx="0">
                  <c:v>MOYENNE</c:v>
                </c:pt>
              </c:strCache>
            </c:strRef>
          </c:cat>
          <c:val>
            <c:numRef>
              <c:f>'CONSO THERMIQUE'!$BH$18</c:f>
              <c:numCache>
                <c:formatCode>#,##0.000</c:formatCode>
                <c:ptCount val="1"/>
                <c:pt idx="0">
                  <c:v>0</c:v>
                </c:pt>
              </c:numCache>
            </c:numRef>
          </c:val>
        </c:ser>
        <c:ser>
          <c:idx val="7"/>
          <c:order val="7"/>
          <c:tx>
            <c:strRef>
              <c:f>'CONSO THERMIQUE'!$BI$4</c:f>
              <c:strCache>
                <c:ptCount val="1"/>
                <c:pt idx="0">
                  <c:v>7</c:v>
                </c:pt>
              </c:strCache>
            </c:strRef>
          </c:tx>
          <c:invertIfNegative val="0"/>
          <c:cat>
            <c:strRef>
              <c:f>'CONSO THERMIQUE'!$BA$18</c:f>
              <c:strCache>
                <c:ptCount val="1"/>
                <c:pt idx="0">
                  <c:v>MOYENNE</c:v>
                </c:pt>
              </c:strCache>
            </c:strRef>
          </c:cat>
          <c:val>
            <c:numRef>
              <c:f>'CONSO THERMIQUE'!$BI$18</c:f>
              <c:numCache>
                <c:formatCode>#,##0.000</c:formatCode>
                <c:ptCount val="1"/>
                <c:pt idx="0">
                  <c:v>0</c:v>
                </c:pt>
              </c:numCache>
            </c:numRef>
          </c:val>
        </c:ser>
        <c:ser>
          <c:idx val="8"/>
          <c:order val="8"/>
          <c:tx>
            <c:strRef>
              <c:f>'CONSO THERMIQUE'!$BJ$4</c:f>
              <c:strCache>
                <c:ptCount val="1"/>
                <c:pt idx="0">
                  <c:v>8</c:v>
                </c:pt>
              </c:strCache>
            </c:strRef>
          </c:tx>
          <c:invertIfNegative val="0"/>
          <c:cat>
            <c:strRef>
              <c:f>'CONSO THERMIQUE'!$BA$18</c:f>
              <c:strCache>
                <c:ptCount val="1"/>
                <c:pt idx="0">
                  <c:v>MOYENNE</c:v>
                </c:pt>
              </c:strCache>
            </c:strRef>
          </c:cat>
          <c:val>
            <c:numRef>
              <c:f>'CONSO THERMIQUE'!$BJ$18</c:f>
              <c:numCache>
                <c:formatCode>#,##0.000</c:formatCode>
                <c:ptCount val="1"/>
                <c:pt idx="0">
                  <c:v>0</c:v>
                </c:pt>
              </c:numCache>
            </c:numRef>
          </c:val>
        </c:ser>
        <c:ser>
          <c:idx val="9"/>
          <c:order val="9"/>
          <c:tx>
            <c:strRef>
              <c:f>'CONSO THERMIQUE'!$BK$4</c:f>
              <c:strCache>
                <c:ptCount val="1"/>
                <c:pt idx="0">
                  <c:v>9</c:v>
                </c:pt>
              </c:strCache>
            </c:strRef>
          </c:tx>
          <c:invertIfNegative val="0"/>
          <c:cat>
            <c:strRef>
              <c:f>'CONSO THERMIQUE'!$BA$18</c:f>
              <c:strCache>
                <c:ptCount val="1"/>
                <c:pt idx="0">
                  <c:v>MOYENNE</c:v>
                </c:pt>
              </c:strCache>
            </c:strRef>
          </c:cat>
          <c:val>
            <c:numRef>
              <c:f>'CONSO THERMIQUE'!$BK$18</c:f>
              <c:numCache>
                <c:formatCode>#,##0.000</c:formatCode>
                <c:ptCount val="1"/>
                <c:pt idx="0">
                  <c:v>0</c:v>
                </c:pt>
              </c:numCache>
            </c:numRef>
          </c:val>
        </c:ser>
        <c:ser>
          <c:idx val="10"/>
          <c:order val="10"/>
          <c:tx>
            <c:strRef>
              <c:f>'CONSO THERMIQUE'!$BL$4</c:f>
              <c:strCache>
                <c:ptCount val="1"/>
                <c:pt idx="0">
                  <c:v>10</c:v>
                </c:pt>
              </c:strCache>
            </c:strRef>
          </c:tx>
          <c:invertIfNegative val="0"/>
          <c:cat>
            <c:strRef>
              <c:f>'CONSO THERMIQUE'!$BA$18</c:f>
              <c:strCache>
                <c:ptCount val="1"/>
                <c:pt idx="0">
                  <c:v>MOYENNE</c:v>
                </c:pt>
              </c:strCache>
            </c:strRef>
          </c:cat>
          <c:val>
            <c:numRef>
              <c:f>'CONSO THERMIQUE'!$BL$18</c:f>
              <c:numCache>
                <c:formatCode>#,##0.000</c:formatCode>
                <c:ptCount val="1"/>
                <c:pt idx="0">
                  <c:v>0</c:v>
                </c:pt>
              </c:numCache>
            </c:numRef>
          </c:val>
        </c:ser>
        <c:ser>
          <c:idx val="11"/>
          <c:order val="11"/>
          <c:tx>
            <c:strRef>
              <c:f>'CONSO THERMIQUE'!$BM$4</c:f>
              <c:strCache>
                <c:ptCount val="1"/>
                <c:pt idx="0">
                  <c:v>11</c:v>
                </c:pt>
              </c:strCache>
            </c:strRef>
          </c:tx>
          <c:invertIfNegative val="0"/>
          <c:cat>
            <c:strRef>
              <c:f>'CONSO THERMIQUE'!$BA$18</c:f>
              <c:strCache>
                <c:ptCount val="1"/>
                <c:pt idx="0">
                  <c:v>MOYENNE</c:v>
                </c:pt>
              </c:strCache>
            </c:strRef>
          </c:cat>
          <c:val>
            <c:numRef>
              <c:f>'CONSO THERMIQUE'!$BM$18</c:f>
              <c:numCache>
                <c:formatCode>#,##0.000</c:formatCode>
                <c:ptCount val="1"/>
                <c:pt idx="0">
                  <c:v>0</c:v>
                </c:pt>
              </c:numCache>
            </c:numRef>
          </c:val>
        </c:ser>
        <c:ser>
          <c:idx val="12"/>
          <c:order val="12"/>
          <c:tx>
            <c:strRef>
              <c:f>'CONSO THERMIQUE'!$BN$4</c:f>
              <c:strCache>
                <c:ptCount val="1"/>
                <c:pt idx="0">
                  <c:v>12</c:v>
                </c:pt>
              </c:strCache>
            </c:strRef>
          </c:tx>
          <c:invertIfNegative val="0"/>
          <c:cat>
            <c:strRef>
              <c:f>'CONSO THERMIQUE'!$BA$18</c:f>
              <c:strCache>
                <c:ptCount val="1"/>
                <c:pt idx="0">
                  <c:v>MOYENNE</c:v>
                </c:pt>
              </c:strCache>
            </c:strRef>
          </c:cat>
          <c:val>
            <c:numRef>
              <c:f>'CONSO THERMIQUE'!$BN$18</c:f>
              <c:numCache>
                <c:formatCode>#,##0.000</c:formatCode>
                <c:ptCount val="1"/>
                <c:pt idx="0">
                  <c:v>0</c:v>
                </c:pt>
              </c:numCache>
            </c:numRef>
          </c:val>
        </c:ser>
        <c:ser>
          <c:idx val="13"/>
          <c:order val="13"/>
          <c:tx>
            <c:strRef>
              <c:f>'CONSO THERMIQUE'!$BO$4</c:f>
              <c:strCache>
                <c:ptCount val="1"/>
                <c:pt idx="0">
                  <c:v>13</c:v>
                </c:pt>
              </c:strCache>
            </c:strRef>
          </c:tx>
          <c:invertIfNegative val="0"/>
          <c:cat>
            <c:strRef>
              <c:f>'CONSO THERMIQUE'!$BA$18</c:f>
              <c:strCache>
                <c:ptCount val="1"/>
                <c:pt idx="0">
                  <c:v>MOYENNE</c:v>
                </c:pt>
              </c:strCache>
            </c:strRef>
          </c:cat>
          <c:val>
            <c:numRef>
              <c:f>'CONSO THERMIQUE'!$BO$18</c:f>
              <c:numCache>
                <c:formatCode>#,##0.000</c:formatCode>
                <c:ptCount val="1"/>
                <c:pt idx="0">
                  <c:v>0</c:v>
                </c:pt>
              </c:numCache>
            </c:numRef>
          </c:val>
        </c:ser>
        <c:ser>
          <c:idx val="14"/>
          <c:order val="14"/>
          <c:tx>
            <c:strRef>
              <c:f>'CONSO THERMIQUE'!$BP$4</c:f>
              <c:strCache>
                <c:ptCount val="1"/>
                <c:pt idx="0">
                  <c:v>14</c:v>
                </c:pt>
              </c:strCache>
            </c:strRef>
          </c:tx>
          <c:invertIfNegative val="0"/>
          <c:cat>
            <c:strRef>
              <c:f>'CONSO THERMIQUE'!$BA$18</c:f>
              <c:strCache>
                <c:ptCount val="1"/>
                <c:pt idx="0">
                  <c:v>MOYENNE</c:v>
                </c:pt>
              </c:strCache>
            </c:strRef>
          </c:cat>
          <c:val>
            <c:numRef>
              <c:f>'CONSO THERMIQUE'!$BP$18</c:f>
              <c:numCache>
                <c:formatCode>#,##0.000</c:formatCode>
                <c:ptCount val="1"/>
                <c:pt idx="0">
                  <c:v>0</c:v>
                </c:pt>
              </c:numCache>
            </c:numRef>
          </c:val>
        </c:ser>
        <c:dLbls>
          <c:showLegendKey val="0"/>
          <c:showVal val="0"/>
          <c:showCatName val="0"/>
          <c:showSerName val="0"/>
          <c:showPercent val="0"/>
          <c:showBubbleSize val="0"/>
        </c:dLbls>
        <c:gapWidth val="150"/>
        <c:axId val="208630144"/>
        <c:axId val="208631680"/>
      </c:barChart>
      <c:catAx>
        <c:axId val="208630144"/>
        <c:scaling>
          <c:orientation val="minMax"/>
        </c:scaling>
        <c:delete val="1"/>
        <c:axPos val="b"/>
        <c:numFmt formatCode="General" sourceLinked="1"/>
        <c:majorTickMark val="none"/>
        <c:minorTickMark val="none"/>
        <c:tickLblPos val="nextTo"/>
        <c:crossAx val="208631680"/>
        <c:crosses val="autoZero"/>
        <c:auto val="1"/>
        <c:lblAlgn val="ctr"/>
        <c:lblOffset val="100"/>
        <c:noMultiLvlLbl val="0"/>
      </c:catAx>
      <c:valAx>
        <c:axId val="208631680"/>
        <c:scaling>
          <c:orientation val="minMax"/>
          <c:min val="0"/>
        </c:scaling>
        <c:delete val="0"/>
        <c:axPos val="l"/>
        <c:majorGridlines/>
        <c:numFmt formatCode="#,##0.000" sourceLinked="1"/>
        <c:majorTickMark val="none"/>
        <c:minorTickMark val="none"/>
        <c:tickLblPos val="nextTo"/>
        <c:crossAx val="208630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a:t>Rigueur climatique annuelle - DJU (°C)</a:t>
            </a:r>
          </a:p>
        </c:rich>
      </c:tx>
      <c:layout/>
      <c:overlay val="0"/>
    </c:title>
    <c:autoTitleDeleted val="0"/>
    <c:plotArea>
      <c:layout/>
      <c:barChart>
        <c:barDir val="col"/>
        <c:grouping val="clustered"/>
        <c:varyColors val="0"/>
        <c:ser>
          <c:idx val="0"/>
          <c:order val="0"/>
          <c:tx>
            <c:strRef>
              <c:f>'RIGUEUR CLIMATIQUE'!$C$3</c:f>
              <c:strCache>
                <c:ptCount val="1"/>
                <c:pt idx="0">
                  <c:v>0</c:v>
                </c:pt>
              </c:strCache>
            </c:strRef>
          </c:tx>
          <c:invertIfNegative val="0"/>
          <c:cat>
            <c:strRef>
              <c:f>'RIGUEUR CLIMATIQUE'!$B$16</c:f>
              <c:strCache>
                <c:ptCount val="1"/>
                <c:pt idx="0">
                  <c:v>TOTAL</c:v>
                </c:pt>
              </c:strCache>
            </c:strRef>
          </c:cat>
          <c:val>
            <c:numRef>
              <c:f>'RIGUEUR CLIMATIQUE'!$C$16</c:f>
              <c:numCache>
                <c:formatCode>#,##0</c:formatCode>
                <c:ptCount val="1"/>
                <c:pt idx="0">
                  <c:v>0</c:v>
                </c:pt>
              </c:numCache>
            </c:numRef>
          </c:val>
        </c:ser>
        <c:ser>
          <c:idx val="1"/>
          <c:order val="1"/>
          <c:tx>
            <c:strRef>
              <c:f>'RIGUEUR CLIMATIQUE'!$D$3</c:f>
              <c:strCache>
                <c:ptCount val="1"/>
                <c:pt idx="0">
                  <c:v>1</c:v>
                </c:pt>
              </c:strCache>
            </c:strRef>
          </c:tx>
          <c:invertIfNegative val="0"/>
          <c:cat>
            <c:strRef>
              <c:f>'RIGUEUR CLIMATIQUE'!$B$16</c:f>
              <c:strCache>
                <c:ptCount val="1"/>
                <c:pt idx="0">
                  <c:v>TOTAL</c:v>
                </c:pt>
              </c:strCache>
            </c:strRef>
          </c:cat>
          <c:val>
            <c:numRef>
              <c:f>'RIGUEUR CLIMATIQUE'!$D$16</c:f>
              <c:numCache>
                <c:formatCode>#,##0</c:formatCode>
                <c:ptCount val="1"/>
                <c:pt idx="0">
                  <c:v>0</c:v>
                </c:pt>
              </c:numCache>
            </c:numRef>
          </c:val>
        </c:ser>
        <c:ser>
          <c:idx val="2"/>
          <c:order val="2"/>
          <c:tx>
            <c:strRef>
              <c:f>'RIGUEUR CLIMATIQUE'!$E$3</c:f>
              <c:strCache>
                <c:ptCount val="1"/>
                <c:pt idx="0">
                  <c:v>2</c:v>
                </c:pt>
              </c:strCache>
            </c:strRef>
          </c:tx>
          <c:invertIfNegative val="0"/>
          <c:cat>
            <c:strRef>
              <c:f>'RIGUEUR CLIMATIQUE'!$B$16</c:f>
              <c:strCache>
                <c:ptCount val="1"/>
                <c:pt idx="0">
                  <c:v>TOTAL</c:v>
                </c:pt>
              </c:strCache>
            </c:strRef>
          </c:cat>
          <c:val>
            <c:numRef>
              <c:f>'RIGUEUR CLIMATIQUE'!$E$16</c:f>
              <c:numCache>
                <c:formatCode>#,##0</c:formatCode>
                <c:ptCount val="1"/>
                <c:pt idx="0">
                  <c:v>0</c:v>
                </c:pt>
              </c:numCache>
            </c:numRef>
          </c:val>
        </c:ser>
        <c:ser>
          <c:idx val="3"/>
          <c:order val="3"/>
          <c:tx>
            <c:strRef>
              <c:f>'RIGUEUR CLIMATIQUE'!$F$3</c:f>
              <c:strCache>
                <c:ptCount val="1"/>
                <c:pt idx="0">
                  <c:v>3</c:v>
                </c:pt>
              </c:strCache>
            </c:strRef>
          </c:tx>
          <c:invertIfNegative val="0"/>
          <c:cat>
            <c:strRef>
              <c:f>'RIGUEUR CLIMATIQUE'!$B$16</c:f>
              <c:strCache>
                <c:ptCount val="1"/>
                <c:pt idx="0">
                  <c:v>TOTAL</c:v>
                </c:pt>
              </c:strCache>
            </c:strRef>
          </c:cat>
          <c:val>
            <c:numRef>
              <c:f>'RIGUEUR CLIMATIQUE'!$F$16</c:f>
              <c:numCache>
                <c:formatCode>#,##0</c:formatCode>
                <c:ptCount val="1"/>
                <c:pt idx="0">
                  <c:v>0</c:v>
                </c:pt>
              </c:numCache>
            </c:numRef>
          </c:val>
        </c:ser>
        <c:ser>
          <c:idx val="4"/>
          <c:order val="4"/>
          <c:tx>
            <c:strRef>
              <c:f>'RIGUEUR CLIMATIQUE'!$G$3</c:f>
              <c:strCache>
                <c:ptCount val="1"/>
                <c:pt idx="0">
                  <c:v>4</c:v>
                </c:pt>
              </c:strCache>
            </c:strRef>
          </c:tx>
          <c:invertIfNegative val="0"/>
          <c:cat>
            <c:strRef>
              <c:f>'RIGUEUR CLIMATIQUE'!$B$16</c:f>
              <c:strCache>
                <c:ptCount val="1"/>
                <c:pt idx="0">
                  <c:v>TOTAL</c:v>
                </c:pt>
              </c:strCache>
            </c:strRef>
          </c:cat>
          <c:val>
            <c:numRef>
              <c:f>'RIGUEUR CLIMATIQUE'!$G$16</c:f>
              <c:numCache>
                <c:formatCode>#,##0</c:formatCode>
                <c:ptCount val="1"/>
                <c:pt idx="0">
                  <c:v>0</c:v>
                </c:pt>
              </c:numCache>
            </c:numRef>
          </c:val>
        </c:ser>
        <c:ser>
          <c:idx val="5"/>
          <c:order val="5"/>
          <c:tx>
            <c:strRef>
              <c:f>'RIGUEUR CLIMATIQUE'!$H$3</c:f>
              <c:strCache>
                <c:ptCount val="1"/>
                <c:pt idx="0">
                  <c:v>5</c:v>
                </c:pt>
              </c:strCache>
            </c:strRef>
          </c:tx>
          <c:invertIfNegative val="0"/>
          <c:cat>
            <c:strRef>
              <c:f>'RIGUEUR CLIMATIQUE'!$B$16</c:f>
              <c:strCache>
                <c:ptCount val="1"/>
                <c:pt idx="0">
                  <c:v>TOTAL</c:v>
                </c:pt>
              </c:strCache>
            </c:strRef>
          </c:cat>
          <c:val>
            <c:numRef>
              <c:f>'RIGUEUR CLIMATIQUE'!$H$16</c:f>
              <c:numCache>
                <c:formatCode>#,##0</c:formatCode>
                <c:ptCount val="1"/>
                <c:pt idx="0">
                  <c:v>0</c:v>
                </c:pt>
              </c:numCache>
            </c:numRef>
          </c:val>
        </c:ser>
        <c:ser>
          <c:idx val="6"/>
          <c:order val="6"/>
          <c:tx>
            <c:strRef>
              <c:f>'RIGUEUR CLIMATIQUE'!$I$3</c:f>
              <c:strCache>
                <c:ptCount val="1"/>
                <c:pt idx="0">
                  <c:v>6</c:v>
                </c:pt>
              </c:strCache>
            </c:strRef>
          </c:tx>
          <c:invertIfNegative val="0"/>
          <c:cat>
            <c:strRef>
              <c:f>'RIGUEUR CLIMATIQUE'!$B$16</c:f>
              <c:strCache>
                <c:ptCount val="1"/>
                <c:pt idx="0">
                  <c:v>TOTAL</c:v>
                </c:pt>
              </c:strCache>
            </c:strRef>
          </c:cat>
          <c:val>
            <c:numRef>
              <c:f>'RIGUEUR CLIMATIQUE'!$I$16</c:f>
              <c:numCache>
                <c:formatCode>#,##0</c:formatCode>
                <c:ptCount val="1"/>
                <c:pt idx="0">
                  <c:v>0</c:v>
                </c:pt>
              </c:numCache>
            </c:numRef>
          </c:val>
        </c:ser>
        <c:ser>
          <c:idx val="7"/>
          <c:order val="7"/>
          <c:tx>
            <c:strRef>
              <c:f>'RIGUEUR CLIMATIQUE'!$J$3</c:f>
              <c:strCache>
                <c:ptCount val="1"/>
                <c:pt idx="0">
                  <c:v>7</c:v>
                </c:pt>
              </c:strCache>
            </c:strRef>
          </c:tx>
          <c:invertIfNegative val="0"/>
          <c:cat>
            <c:strRef>
              <c:f>'RIGUEUR CLIMATIQUE'!$B$16</c:f>
              <c:strCache>
                <c:ptCount val="1"/>
                <c:pt idx="0">
                  <c:v>TOTAL</c:v>
                </c:pt>
              </c:strCache>
            </c:strRef>
          </c:cat>
          <c:val>
            <c:numRef>
              <c:f>'RIGUEUR CLIMATIQUE'!$J$16</c:f>
              <c:numCache>
                <c:formatCode>#,##0</c:formatCode>
                <c:ptCount val="1"/>
                <c:pt idx="0">
                  <c:v>0</c:v>
                </c:pt>
              </c:numCache>
            </c:numRef>
          </c:val>
        </c:ser>
        <c:ser>
          <c:idx val="8"/>
          <c:order val="8"/>
          <c:tx>
            <c:strRef>
              <c:f>'RIGUEUR CLIMATIQUE'!$K$3</c:f>
              <c:strCache>
                <c:ptCount val="1"/>
                <c:pt idx="0">
                  <c:v>8</c:v>
                </c:pt>
              </c:strCache>
            </c:strRef>
          </c:tx>
          <c:invertIfNegative val="0"/>
          <c:cat>
            <c:strRef>
              <c:f>'RIGUEUR CLIMATIQUE'!$B$16</c:f>
              <c:strCache>
                <c:ptCount val="1"/>
                <c:pt idx="0">
                  <c:v>TOTAL</c:v>
                </c:pt>
              </c:strCache>
            </c:strRef>
          </c:cat>
          <c:val>
            <c:numRef>
              <c:f>'RIGUEUR CLIMATIQUE'!$K$16</c:f>
              <c:numCache>
                <c:formatCode>#,##0</c:formatCode>
                <c:ptCount val="1"/>
                <c:pt idx="0">
                  <c:v>0</c:v>
                </c:pt>
              </c:numCache>
            </c:numRef>
          </c:val>
        </c:ser>
        <c:ser>
          <c:idx val="9"/>
          <c:order val="9"/>
          <c:tx>
            <c:strRef>
              <c:f>'RIGUEUR CLIMATIQUE'!$L$3</c:f>
              <c:strCache>
                <c:ptCount val="1"/>
                <c:pt idx="0">
                  <c:v>9</c:v>
                </c:pt>
              </c:strCache>
            </c:strRef>
          </c:tx>
          <c:invertIfNegative val="0"/>
          <c:cat>
            <c:strRef>
              <c:f>'RIGUEUR CLIMATIQUE'!$B$16</c:f>
              <c:strCache>
                <c:ptCount val="1"/>
                <c:pt idx="0">
                  <c:v>TOTAL</c:v>
                </c:pt>
              </c:strCache>
            </c:strRef>
          </c:cat>
          <c:val>
            <c:numRef>
              <c:f>'RIGUEUR CLIMATIQUE'!$L$16</c:f>
              <c:numCache>
                <c:formatCode>#,##0</c:formatCode>
                <c:ptCount val="1"/>
                <c:pt idx="0">
                  <c:v>0</c:v>
                </c:pt>
              </c:numCache>
            </c:numRef>
          </c:val>
        </c:ser>
        <c:ser>
          <c:idx val="10"/>
          <c:order val="10"/>
          <c:tx>
            <c:strRef>
              <c:f>'RIGUEUR CLIMATIQUE'!$M$3</c:f>
              <c:strCache>
                <c:ptCount val="1"/>
                <c:pt idx="0">
                  <c:v>10</c:v>
                </c:pt>
              </c:strCache>
            </c:strRef>
          </c:tx>
          <c:invertIfNegative val="0"/>
          <c:cat>
            <c:strRef>
              <c:f>'RIGUEUR CLIMATIQUE'!$B$16</c:f>
              <c:strCache>
                <c:ptCount val="1"/>
                <c:pt idx="0">
                  <c:v>TOTAL</c:v>
                </c:pt>
              </c:strCache>
            </c:strRef>
          </c:cat>
          <c:val>
            <c:numRef>
              <c:f>'RIGUEUR CLIMATIQUE'!$M$16</c:f>
              <c:numCache>
                <c:formatCode>#,##0</c:formatCode>
                <c:ptCount val="1"/>
                <c:pt idx="0">
                  <c:v>0</c:v>
                </c:pt>
              </c:numCache>
            </c:numRef>
          </c:val>
        </c:ser>
        <c:ser>
          <c:idx val="11"/>
          <c:order val="11"/>
          <c:tx>
            <c:strRef>
              <c:f>'RIGUEUR CLIMATIQUE'!$N$3</c:f>
              <c:strCache>
                <c:ptCount val="1"/>
                <c:pt idx="0">
                  <c:v>11</c:v>
                </c:pt>
              </c:strCache>
            </c:strRef>
          </c:tx>
          <c:invertIfNegative val="0"/>
          <c:cat>
            <c:strRef>
              <c:f>'RIGUEUR CLIMATIQUE'!$B$16</c:f>
              <c:strCache>
                <c:ptCount val="1"/>
                <c:pt idx="0">
                  <c:v>TOTAL</c:v>
                </c:pt>
              </c:strCache>
            </c:strRef>
          </c:cat>
          <c:val>
            <c:numRef>
              <c:f>'RIGUEUR CLIMATIQUE'!$N$16</c:f>
              <c:numCache>
                <c:formatCode>#,##0</c:formatCode>
                <c:ptCount val="1"/>
                <c:pt idx="0">
                  <c:v>0</c:v>
                </c:pt>
              </c:numCache>
            </c:numRef>
          </c:val>
        </c:ser>
        <c:ser>
          <c:idx val="12"/>
          <c:order val="12"/>
          <c:tx>
            <c:strRef>
              <c:f>'RIGUEUR CLIMATIQUE'!$O$3</c:f>
              <c:strCache>
                <c:ptCount val="1"/>
                <c:pt idx="0">
                  <c:v>12</c:v>
                </c:pt>
              </c:strCache>
            </c:strRef>
          </c:tx>
          <c:invertIfNegative val="0"/>
          <c:cat>
            <c:strRef>
              <c:f>'RIGUEUR CLIMATIQUE'!$B$16</c:f>
              <c:strCache>
                <c:ptCount val="1"/>
                <c:pt idx="0">
                  <c:v>TOTAL</c:v>
                </c:pt>
              </c:strCache>
            </c:strRef>
          </c:cat>
          <c:val>
            <c:numRef>
              <c:f>'RIGUEUR CLIMATIQUE'!$O$16</c:f>
              <c:numCache>
                <c:formatCode>#,##0</c:formatCode>
                <c:ptCount val="1"/>
                <c:pt idx="0">
                  <c:v>0</c:v>
                </c:pt>
              </c:numCache>
            </c:numRef>
          </c:val>
        </c:ser>
        <c:ser>
          <c:idx val="13"/>
          <c:order val="13"/>
          <c:tx>
            <c:strRef>
              <c:f>'RIGUEUR CLIMATIQUE'!$P$3</c:f>
              <c:strCache>
                <c:ptCount val="1"/>
                <c:pt idx="0">
                  <c:v>13</c:v>
                </c:pt>
              </c:strCache>
            </c:strRef>
          </c:tx>
          <c:invertIfNegative val="0"/>
          <c:cat>
            <c:strRef>
              <c:f>'RIGUEUR CLIMATIQUE'!$B$16</c:f>
              <c:strCache>
                <c:ptCount val="1"/>
                <c:pt idx="0">
                  <c:v>TOTAL</c:v>
                </c:pt>
              </c:strCache>
            </c:strRef>
          </c:cat>
          <c:val>
            <c:numRef>
              <c:f>'RIGUEUR CLIMATIQUE'!$P$16</c:f>
              <c:numCache>
                <c:formatCode>#,##0</c:formatCode>
                <c:ptCount val="1"/>
                <c:pt idx="0">
                  <c:v>0</c:v>
                </c:pt>
              </c:numCache>
            </c:numRef>
          </c:val>
        </c:ser>
        <c:ser>
          <c:idx val="14"/>
          <c:order val="14"/>
          <c:tx>
            <c:strRef>
              <c:f>'RIGUEUR CLIMATIQUE'!$Q$3</c:f>
              <c:strCache>
                <c:ptCount val="1"/>
                <c:pt idx="0">
                  <c:v>14</c:v>
                </c:pt>
              </c:strCache>
            </c:strRef>
          </c:tx>
          <c:invertIfNegative val="0"/>
          <c:cat>
            <c:strRef>
              <c:f>'RIGUEUR CLIMATIQUE'!$B$16</c:f>
              <c:strCache>
                <c:ptCount val="1"/>
                <c:pt idx="0">
                  <c:v>TOTAL</c:v>
                </c:pt>
              </c:strCache>
            </c:strRef>
          </c:cat>
          <c:val>
            <c:numRef>
              <c:f>'RIGUEUR CLIMATIQUE'!$Q$16</c:f>
              <c:numCache>
                <c:formatCode>#,##0</c:formatCode>
                <c:ptCount val="1"/>
                <c:pt idx="0">
                  <c:v>0</c:v>
                </c:pt>
              </c:numCache>
            </c:numRef>
          </c:val>
        </c:ser>
        <c:dLbls>
          <c:showLegendKey val="0"/>
          <c:showVal val="0"/>
          <c:showCatName val="0"/>
          <c:showSerName val="0"/>
          <c:showPercent val="0"/>
          <c:showBubbleSize val="0"/>
        </c:dLbls>
        <c:gapWidth val="150"/>
        <c:axId val="208717696"/>
        <c:axId val="208719232"/>
      </c:barChart>
      <c:catAx>
        <c:axId val="208717696"/>
        <c:scaling>
          <c:orientation val="minMax"/>
        </c:scaling>
        <c:delete val="1"/>
        <c:axPos val="b"/>
        <c:numFmt formatCode="General" sourceLinked="1"/>
        <c:majorTickMark val="none"/>
        <c:minorTickMark val="none"/>
        <c:tickLblPos val="nextTo"/>
        <c:crossAx val="208719232"/>
        <c:crosses val="autoZero"/>
        <c:auto val="1"/>
        <c:lblAlgn val="ctr"/>
        <c:lblOffset val="100"/>
        <c:noMultiLvlLbl val="0"/>
      </c:catAx>
      <c:valAx>
        <c:axId val="208719232"/>
        <c:scaling>
          <c:orientation val="minMax"/>
        </c:scaling>
        <c:delete val="0"/>
        <c:axPos val="l"/>
        <c:majorGridlines/>
        <c:numFmt formatCode="#,##0" sourceLinked="1"/>
        <c:majorTickMark val="none"/>
        <c:minorTickMark val="none"/>
        <c:tickLblPos val="nextTo"/>
        <c:crossAx val="2087176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247650</xdr:colOff>
      <xdr:row>19</xdr:row>
      <xdr:rowOff>23811</xdr:rowOff>
    </xdr:from>
    <xdr:to>
      <xdr:col>16</xdr:col>
      <xdr:colOff>523875</xdr:colOff>
      <xdr:row>50</xdr:row>
      <xdr:rowOff>128586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38100</xdr:colOff>
      <xdr:row>19</xdr:row>
      <xdr:rowOff>28575</xdr:rowOff>
    </xdr:from>
    <xdr:to>
      <xdr:col>33</xdr:col>
      <xdr:colOff>514350</xdr:colOff>
      <xdr:row>50</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9525</xdr:colOff>
      <xdr:row>19</xdr:row>
      <xdr:rowOff>38100</xdr:rowOff>
    </xdr:from>
    <xdr:to>
      <xdr:col>51</xdr:col>
      <xdr:colOff>9525</xdr:colOff>
      <xdr:row>50</xdr:row>
      <xdr:rowOff>142875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38099</xdr:colOff>
      <xdr:row>51</xdr:row>
      <xdr:rowOff>138111</xdr:rowOff>
    </xdr:from>
    <xdr:to>
      <xdr:col>17</xdr:col>
      <xdr:colOff>28574</xdr:colOff>
      <xdr:row>79</xdr:row>
      <xdr:rowOff>109536</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95251</xdr:colOff>
      <xdr:row>51</xdr:row>
      <xdr:rowOff>142874</xdr:rowOff>
    </xdr:from>
    <xdr:to>
      <xdr:col>34</xdr:col>
      <xdr:colOff>28673</xdr:colOff>
      <xdr:row>79</xdr:row>
      <xdr:rowOff>114299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35</xdr:col>
      <xdr:colOff>66675</xdr:colOff>
      <xdr:row>51</xdr:row>
      <xdr:rowOff>180974</xdr:rowOff>
    </xdr:from>
    <xdr:to>
      <xdr:col>51</xdr:col>
      <xdr:colOff>57150</xdr:colOff>
      <xdr:row>79</xdr:row>
      <xdr:rowOff>152399</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57150</xdr:colOff>
      <xdr:row>19</xdr:row>
      <xdr:rowOff>57150</xdr:rowOff>
    </xdr:from>
    <xdr:to>
      <xdr:col>68</xdr:col>
      <xdr:colOff>95250</xdr:colOff>
      <xdr:row>50</xdr:row>
      <xdr:rowOff>161925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114300</xdr:colOff>
      <xdr:row>52</xdr:row>
      <xdr:rowOff>38099</xdr:rowOff>
    </xdr:from>
    <xdr:to>
      <xdr:col>68</xdr:col>
      <xdr:colOff>142875</xdr:colOff>
      <xdr:row>80</xdr:row>
      <xdr:rowOff>9524</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535643</xdr:colOff>
      <xdr:row>0</xdr:row>
      <xdr:rowOff>201704</xdr:rowOff>
    </xdr:from>
    <xdr:to>
      <xdr:col>36</xdr:col>
      <xdr:colOff>638735</xdr:colOff>
      <xdr:row>15</xdr:row>
      <xdr:rowOff>201706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224118</xdr:colOff>
      <xdr:row>17</xdr:row>
      <xdr:rowOff>11204</xdr:rowOff>
    </xdr:from>
    <xdr:to>
      <xdr:col>26</xdr:col>
      <xdr:colOff>313765</xdr:colOff>
      <xdr:row>31</xdr:row>
      <xdr:rowOff>212912</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201707</xdr:colOff>
      <xdr:row>0</xdr:row>
      <xdr:rowOff>224117</xdr:rowOff>
    </xdr:from>
    <xdr:to>
      <xdr:col>26</xdr:col>
      <xdr:colOff>302559</xdr:colOff>
      <xdr:row>15</xdr:row>
      <xdr:rowOff>212911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537882</xdr:colOff>
      <xdr:row>17</xdr:row>
      <xdr:rowOff>0</xdr:rowOff>
    </xdr:from>
    <xdr:to>
      <xdr:col>36</xdr:col>
      <xdr:colOff>616323</xdr:colOff>
      <xdr:row>31</xdr:row>
      <xdr:rowOff>212912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212911</xdr:colOff>
      <xdr:row>33</xdr:row>
      <xdr:rowOff>33618</xdr:rowOff>
    </xdr:from>
    <xdr:to>
      <xdr:col>26</xdr:col>
      <xdr:colOff>331134</xdr:colOff>
      <xdr:row>48</xdr:row>
      <xdr:rowOff>56030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560294</xdr:colOff>
      <xdr:row>33</xdr:row>
      <xdr:rowOff>33618</xdr:rowOff>
    </xdr:from>
    <xdr:to>
      <xdr:col>36</xdr:col>
      <xdr:colOff>667311</xdr:colOff>
      <xdr:row>48</xdr:row>
      <xdr:rowOff>56030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19</xdr:row>
      <xdr:rowOff>52386</xdr:rowOff>
    </xdr:from>
    <xdr:to>
      <xdr:col>17</xdr:col>
      <xdr:colOff>9524</xdr:colOff>
      <xdr:row>54</xdr:row>
      <xdr:rowOff>126133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19</xdr:row>
      <xdr:rowOff>47624</xdr:rowOff>
    </xdr:from>
    <xdr:to>
      <xdr:col>34</xdr:col>
      <xdr:colOff>0</xdr:colOff>
      <xdr:row>54</xdr:row>
      <xdr:rowOff>121371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0</xdr:colOff>
      <xdr:row>19</xdr:row>
      <xdr:rowOff>38099</xdr:rowOff>
    </xdr:from>
    <xdr:to>
      <xdr:col>51</xdr:col>
      <xdr:colOff>0</xdr:colOff>
      <xdr:row>54</xdr:row>
      <xdr:rowOff>111846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55</xdr:row>
      <xdr:rowOff>95249</xdr:rowOff>
    </xdr:from>
    <xdr:to>
      <xdr:col>17</xdr:col>
      <xdr:colOff>38100</xdr:colOff>
      <xdr:row>84</xdr:row>
      <xdr:rowOff>142874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57150</xdr:colOff>
      <xdr:row>55</xdr:row>
      <xdr:rowOff>85724</xdr:rowOff>
    </xdr:from>
    <xdr:to>
      <xdr:col>34</xdr:col>
      <xdr:colOff>57150</xdr:colOff>
      <xdr:row>84</xdr:row>
      <xdr:rowOff>133349</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35</xdr:col>
      <xdr:colOff>57150</xdr:colOff>
      <xdr:row>55</xdr:row>
      <xdr:rowOff>95249</xdr:rowOff>
    </xdr:from>
    <xdr:to>
      <xdr:col>51</xdr:col>
      <xdr:colOff>57150</xdr:colOff>
      <xdr:row>84</xdr:row>
      <xdr:rowOff>142874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19049</xdr:colOff>
      <xdr:row>19</xdr:row>
      <xdr:rowOff>71436</xdr:rowOff>
    </xdr:from>
    <xdr:to>
      <xdr:col>68</xdr:col>
      <xdr:colOff>9524</xdr:colOff>
      <xdr:row>54</xdr:row>
      <xdr:rowOff>47625</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95250</xdr:colOff>
      <xdr:row>55</xdr:row>
      <xdr:rowOff>104774</xdr:rowOff>
    </xdr:from>
    <xdr:to>
      <xdr:col>68</xdr:col>
      <xdr:colOff>66675</xdr:colOff>
      <xdr:row>84</xdr:row>
      <xdr:rowOff>152399</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19</xdr:row>
      <xdr:rowOff>42862</xdr:rowOff>
    </xdr:from>
    <xdr:to>
      <xdr:col>17</xdr:col>
      <xdr:colOff>9524</xdr:colOff>
      <xdr:row>51</xdr:row>
      <xdr:rowOff>55034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53</xdr:row>
      <xdr:rowOff>28575</xdr:rowOff>
    </xdr:from>
    <xdr:to>
      <xdr:col>17</xdr:col>
      <xdr:colOff>38100</xdr:colOff>
      <xdr:row>78</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66675</xdr:colOff>
      <xdr:row>19</xdr:row>
      <xdr:rowOff>57150</xdr:rowOff>
    </xdr:from>
    <xdr:to>
      <xdr:col>51</xdr:col>
      <xdr:colOff>9525</xdr:colOff>
      <xdr:row>51</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104775</xdr:colOff>
      <xdr:row>53</xdr:row>
      <xdr:rowOff>57150</xdr:rowOff>
    </xdr:from>
    <xdr:to>
      <xdr:col>51</xdr:col>
      <xdr:colOff>47625</xdr:colOff>
      <xdr:row>78</xdr:row>
      <xdr:rowOff>114300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0</xdr:colOff>
      <xdr:row>19</xdr:row>
      <xdr:rowOff>76200</xdr:rowOff>
    </xdr:from>
    <xdr:to>
      <xdr:col>67</xdr:col>
      <xdr:colOff>447675</xdr:colOff>
      <xdr:row>51</xdr:row>
      <xdr:rowOff>133350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57150</xdr:colOff>
      <xdr:row>53</xdr:row>
      <xdr:rowOff>66675</xdr:rowOff>
    </xdr:from>
    <xdr:to>
      <xdr:col>67</xdr:col>
      <xdr:colOff>504825</xdr:colOff>
      <xdr:row>78</xdr:row>
      <xdr:rowOff>123825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19050</xdr:colOff>
      <xdr:row>19</xdr:row>
      <xdr:rowOff>57150</xdr:rowOff>
    </xdr:from>
    <xdr:to>
      <xdr:col>33</xdr:col>
      <xdr:colOff>514350</xdr:colOff>
      <xdr:row>51</xdr:row>
      <xdr:rowOff>114300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66675</xdr:colOff>
      <xdr:row>53</xdr:row>
      <xdr:rowOff>66675</xdr:rowOff>
    </xdr:from>
    <xdr:to>
      <xdr:col>34</xdr:col>
      <xdr:colOff>9525</xdr:colOff>
      <xdr:row>78</xdr:row>
      <xdr:rowOff>123825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19049</xdr:colOff>
      <xdr:row>2</xdr:row>
      <xdr:rowOff>23812</xdr:rowOff>
    </xdr:from>
    <xdr:to>
      <xdr:col>27</xdr:col>
      <xdr:colOff>495300</xdr:colOff>
      <xdr:row>19</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238126</xdr:colOff>
      <xdr:row>20</xdr:row>
      <xdr:rowOff>38100</xdr:rowOff>
    </xdr:from>
    <xdr:to>
      <xdr:col>17</xdr:col>
      <xdr:colOff>0</xdr:colOff>
      <xdr:row>37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20</xdr:row>
      <xdr:rowOff>47625</xdr:rowOff>
    </xdr:from>
    <xdr:to>
      <xdr:col>27</xdr:col>
      <xdr:colOff>514350</xdr:colOff>
      <xdr:row>37</xdr:row>
      <xdr:rowOff>38100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200025</xdr:colOff>
      <xdr:row>1</xdr:row>
      <xdr:rowOff>9525</xdr:rowOff>
    </xdr:from>
    <xdr:to>
      <xdr:col>29</xdr:col>
      <xdr:colOff>276225</xdr:colOff>
      <xdr:row>21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209550</xdr:colOff>
      <xdr:row>44</xdr:row>
      <xdr:rowOff>0</xdr:rowOff>
    </xdr:from>
    <xdr:to>
      <xdr:col>29</xdr:col>
      <xdr:colOff>285750</xdr:colOff>
      <xdr:row>63</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209551</xdr:colOff>
      <xdr:row>21</xdr:row>
      <xdr:rowOff>142875</xdr:rowOff>
    </xdr:from>
    <xdr:to>
      <xdr:col>29</xdr:col>
      <xdr:colOff>276225</xdr:colOff>
      <xdr:row>43</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xdr:row>
      <xdr:rowOff>180975</xdr:rowOff>
    </xdr:from>
    <xdr:to>
      <xdr:col>17</xdr:col>
      <xdr:colOff>0</xdr:colOff>
      <xdr:row>31</xdr:row>
      <xdr:rowOff>66675</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47</xdr:row>
      <xdr:rowOff>85725</xdr:rowOff>
    </xdr:from>
    <xdr:to>
      <xdr:col>16</xdr:col>
      <xdr:colOff>723900</xdr:colOff>
      <xdr:row>61</xdr:row>
      <xdr:rowOff>161925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371474</xdr:colOff>
      <xdr:row>17</xdr:row>
      <xdr:rowOff>28575</xdr:rowOff>
    </xdr:from>
    <xdr:to>
      <xdr:col>33</xdr:col>
      <xdr:colOff>628649</xdr:colOff>
      <xdr:row>31</xdr:row>
      <xdr:rowOff>104775</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28575</xdr:colOff>
      <xdr:row>47</xdr:row>
      <xdr:rowOff>123825</xdr:rowOff>
    </xdr:from>
    <xdr:to>
      <xdr:col>34</xdr:col>
      <xdr:colOff>38100</xdr:colOff>
      <xdr:row>62</xdr:row>
      <xdr:rowOff>9525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371474</xdr:colOff>
      <xdr:row>10</xdr:row>
      <xdr:rowOff>47625</xdr:rowOff>
    </xdr:from>
    <xdr:to>
      <xdr:col>51</xdr:col>
      <xdr:colOff>9524</xdr:colOff>
      <xdr:row>24</xdr:row>
      <xdr:rowOff>123825</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371475</xdr:colOff>
      <xdr:row>25</xdr:row>
      <xdr:rowOff>95250</xdr:rowOff>
    </xdr:from>
    <xdr:to>
      <xdr:col>51</xdr:col>
      <xdr:colOff>9525</xdr:colOff>
      <xdr:row>39</xdr:row>
      <xdr:rowOff>171450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32</xdr:row>
      <xdr:rowOff>42862</xdr:rowOff>
    </xdr:from>
    <xdr:to>
      <xdr:col>17</xdr:col>
      <xdr:colOff>9525</xdr:colOff>
      <xdr:row>46</xdr:row>
      <xdr:rowOff>119062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32</xdr:row>
      <xdr:rowOff>76200</xdr:rowOff>
    </xdr:from>
    <xdr:to>
      <xdr:col>34</xdr:col>
      <xdr:colOff>19050</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0</xdr:colOff>
      <xdr:row>67</xdr:row>
      <xdr:rowOff>104775</xdr:rowOff>
    </xdr:from>
    <xdr:to>
      <xdr:col>34</xdr:col>
      <xdr:colOff>19050</xdr:colOff>
      <xdr:row>85</xdr:row>
      <xdr:rowOff>47625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foclimat.fr/climatologie/annee/2014/nantes-atlantique/valeurs/07222.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21"/>
  <sheetViews>
    <sheetView showGridLines="0" tabSelected="1" zoomScale="90" zoomScaleNormal="90" workbookViewId="0">
      <selection activeCell="H3" sqref="H3"/>
    </sheetView>
  </sheetViews>
  <sheetFormatPr baseColWidth="10" defaultColWidth="9.42578125" defaultRowHeight="16.5" customHeight="1" x14ac:dyDescent="0.35"/>
  <cols>
    <col min="1" max="1" width="3.85546875" style="144" customWidth="1"/>
    <col min="2" max="2" width="7.7109375" style="144" customWidth="1"/>
    <col min="3" max="3" width="22" style="144" customWidth="1"/>
    <col min="4" max="4" width="14" style="144" bestFit="1" customWidth="1"/>
    <col min="5" max="5" width="49.85546875" style="144" customWidth="1"/>
    <col min="6" max="6" width="173.42578125" style="144" customWidth="1"/>
    <col min="7" max="16384" width="9.42578125" style="144"/>
  </cols>
  <sheetData>
    <row r="1" spans="2:6" ht="8.25" customHeight="1" thickBot="1" x14ac:dyDescent="0.4"/>
    <row r="2" spans="2:6" ht="32.25" customHeight="1" thickBot="1" x14ac:dyDescent="0.4">
      <c r="B2" s="169" t="s">
        <v>132</v>
      </c>
      <c r="C2" s="170"/>
      <c r="D2" s="170"/>
      <c r="E2" s="170"/>
      <c r="F2" s="171"/>
    </row>
    <row r="3" spans="2:6" ht="7.5" customHeight="1" thickBot="1" x14ac:dyDescent="0.4">
      <c r="B3" s="145"/>
      <c r="C3" s="146"/>
      <c r="D3" s="146"/>
      <c r="E3" s="146"/>
      <c r="F3" s="146"/>
    </row>
    <row r="4" spans="2:6" ht="16.5" customHeight="1" thickBot="1" x14ac:dyDescent="0.4">
      <c r="B4" s="158" t="s">
        <v>115</v>
      </c>
      <c r="C4" s="159" t="s">
        <v>116</v>
      </c>
      <c r="D4" s="159" t="s">
        <v>117</v>
      </c>
      <c r="E4" s="159" t="s">
        <v>118</v>
      </c>
      <c r="F4" s="160" t="s">
        <v>119</v>
      </c>
    </row>
    <row r="5" spans="2:6" ht="31.5" x14ac:dyDescent="0.35">
      <c r="B5" s="161">
        <v>1</v>
      </c>
      <c r="C5" s="162" t="s">
        <v>120</v>
      </c>
      <c r="D5" s="162" t="s">
        <v>121</v>
      </c>
      <c r="E5" s="163" t="s">
        <v>122</v>
      </c>
      <c r="F5" s="164" t="s">
        <v>123</v>
      </c>
    </row>
    <row r="6" spans="2:6" ht="21" x14ac:dyDescent="0.35">
      <c r="B6" s="147">
        <v>2</v>
      </c>
      <c r="C6" s="153" t="s">
        <v>120</v>
      </c>
      <c r="D6" s="153" t="s">
        <v>121</v>
      </c>
      <c r="E6" s="148" t="s">
        <v>134</v>
      </c>
      <c r="F6" s="149" t="s">
        <v>135</v>
      </c>
    </row>
    <row r="7" spans="2:6" ht="31.5" x14ac:dyDescent="0.35">
      <c r="B7" s="147">
        <v>3</v>
      </c>
      <c r="C7" s="153" t="s">
        <v>120</v>
      </c>
      <c r="D7" s="153" t="s">
        <v>121</v>
      </c>
      <c r="E7" s="148" t="s">
        <v>124</v>
      </c>
      <c r="F7" s="149" t="s">
        <v>136</v>
      </c>
    </row>
    <row r="8" spans="2:6" ht="47.25" x14ac:dyDescent="0.35">
      <c r="B8" s="147">
        <v>4</v>
      </c>
      <c r="C8" s="153" t="s">
        <v>120</v>
      </c>
      <c r="D8" s="153" t="s">
        <v>121</v>
      </c>
      <c r="E8" s="148" t="s">
        <v>125</v>
      </c>
      <c r="F8" s="149" t="s">
        <v>126</v>
      </c>
    </row>
    <row r="9" spans="2:6" ht="47.25" x14ac:dyDescent="0.35">
      <c r="B9" s="147">
        <v>5</v>
      </c>
      <c r="C9" s="154" t="s">
        <v>137</v>
      </c>
      <c r="D9" s="154" t="s">
        <v>127</v>
      </c>
      <c r="E9" s="148" t="s">
        <v>138</v>
      </c>
      <c r="F9" s="149" t="s">
        <v>142</v>
      </c>
    </row>
    <row r="10" spans="2:6" ht="31.5" x14ac:dyDescent="0.35">
      <c r="B10" s="147">
        <v>6</v>
      </c>
      <c r="C10" s="154" t="s">
        <v>137</v>
      </c>
      <c r="D10" s="154" t="s">
        <v>127</v>
      </c>
      <c r="E10" s="148" t="s">
        <v>139</v>
      </c>
      <c r="F10" s="149" t="s">
        <v>143</v>
      </c>
    </row>
    <row r="11" spans="2:6" ht="47.25" x14ac:dyDescent="0.35">
      <c r="B11" s="147">
        <v>7</v>
      </c>
      <c r="C11" s="154" t="s">
        <v>137</v>
      </c>
      <c r="D11" s="154" t="s">
        <v>127</v>
      </c>
      <c r="E11" s="148" t="s">
        <v>140</v>
      </c>
      <c r="F11" s="149" t="s">
        <v>141</v>
      </c>
    </row>
    <row r="12" spans="2:6" ht="31.5" x14ac:dyDescent="0.35">
      <c r="B12" s="147">
        <v>8</v>
      </c>
      <c r="C12" s="154" t="s">
        <v>137</v>
      </c>
      <c r="D12" s="154" t="s">
        <v>127</v>
      </c>
      <c r="E12" s="148" t="s">
        <v>168</v>
      </c>
      <c r="F12" s="149" t="s">
        <v>169</v>
      </c>
    </row>
    <row r="13" spans="2:6" ht="47.25" x14ac:dyDescent="0.35">
      <c r="B13" s="147">
        <v>9</v>
      </c>
      <c r="C13" s="153" t="s">
        <v>144</v>
      </c>
      <c r="D13" s="153" t="s">
        <v>121</v>
      </c>
      <c r="E13" s="148" t="s">
        <v>145</v>
      </c>
      <c r="F13" s="149" t="s">
        <v>146</v>
      </c>
    </row>
    <row r="14" spans="2:6" ht="47.25" x14ac:dyDescent="0.35">
      <c r="B14" s="147">
        <v>10</v>
      </c>
      <c r="C14" s="155" t="s">
        <v>128</v>
      </c>
      <c r="D14" s="155" t="s">
        <v>129</v>
      </c>
      <c r="E14" s="148" t="s">
        <v>110</v>
      </c>
      <c r="F14" s="149" t="s">
        <v>130</v>
      </c>
    </row>
    <row r="15" spans="2:6" ht="47.25" x14ac:dyDescent="0.35">
      <c r="B15" s="147">
        <v>11</v>
      </c>
      <c r="C15" s="153" t="s">
        <v>149</v>
      </c>
      <c r="D15" s="153" t="s">
        <v>121</v>
      </c>
      <c r="E15" s="148" t="s">
        <v>150</v>
      </c>
      <c r="F15" s="149" t="s">
        <v>151</v>
      </c>
    </row>
    <row r="16" spans="2:6" ht="47.25" x14ac:dyDescent="0.35">
      <c r="B16" s="147">
        <v>12</v>
      </c>
      <c r="C16" s="157" t="s">
        <v>152</v>
      </c>
      <c r="D16" s="157" t="s">
        <v>127</v>
      </c>
      <c r="E16" s="148" t="s">
        <v>153</v>
      </c>
      <c r="F16" s="149" t="s">
        <v>154</v>
      </c>
    </row>
    <row r="17" spans="2:6" ht="31.5" x14ac:dyDescent="0.35">
      <c r="B17" s="147">
        <v>13</v>
      </c>
      <c r="C17" s="155" t="s">
        <v>155</v>
      </c>
      <c r="D17" s="155" t="s">
        <v>129</v>
      </c>
      <c r="E17" s="148" t="s">
        <v>110</v>
      </c>
      <c r="F17" s="149" t="s">
        <v>157</v>
      </c>
    </row>
    <row r="18" spans="2:6" ht="31.5" x14ac:dyDescent="0.35">
      <c r="B18" s="147">
        <v>14</v>
      </c>
      <c r="C18" s="155" t="s">
        <v>131</v>
      </c>
      <c r="D18" s="155" t="s">
        <v>129</v>
      </c>
      <c r="E18" s="148" t="s">
        <v>110</v>
      </c>
      <c r="F18" s="149" t="s">
        <v>158</v>
      </c>
    </row>
    <row r="19" spans="2:6" ht="21.75" thickBot="1" x14ac:dyDescent="0.4">
      <c r="B19" s="150">
        <v>15</v>
      </c>
      <c r="C19" s="156" t="s">
        <v>159</v>
      </c>
      <c r="D19" s="156" t="s">
        <v>129</v>
      </c>
      <c r="E19" s="151" t="s">
        <v>110</v>
      </c>
      <c r="F19" s="152" t="s">
        <v>160</v>
      </c>
    </row>
    <row r="21" spans="2:6" ht="21" x14ac:dyDescent="0.35"/>
  </sheetData>
  <mergeCells count="1">
    <mergeCell ref="B2:F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Y151"/>
  <sheetViews>
    <sheetView showGridLines="0" topLeftCell="H1" workbookViewId="0">
      <selection activeCell="N17" sqref="N17"/>
    </sheetView>
  </sheetViews>
  <sheetFormatPr baseColWidth="10" defaultRowHeight="15" x14ac:dyDescent="0.25"/>
  <cols>
    <col min="1" max="1" width="4" customWidth="1"/>
    <col min="2" max="2" width="21.140625" customWidth="1"/>
    <col min="3" max="3" width="9.42578125" customWidth="1"/>
    <col min="4" max="9" width="9.42578125" style="11" customWidth="1"/>
    <col min="10" max="17" width="9.42578125" customWidth="1"/>
    <col min="18" max="18" width="5.7109375" customWidth="1"/>
    <col min="19" max="19" width="24.28515625" customWidth="1"/>
    <col min="20" max="21" width="9.42578125" customWidth="1"/>
    <col min="22" max="27" width="9.42578125" style="11" customWidth="1"/>
    <col min="28" max="34" width="9.42578125" customWidth="1"/>
    <col min="35" max="35" width="5.7109375" customWidth="1"/>
    <col min="36" max="36" width="29.28515625" customWidth="1"/>
    <col min="37" max="38" width="9.42578125" customWidth="1"/>
    <col min="39" max="44" width="9.42578125" style="11" customWidth="1"/>
    <col min="45" max="51" width="9.42578125" customWidth="1"/>
  </cols>
  <sheetData>
    <row r="1" spans="1:51" x14ac:dyDescent="0.25">
      <c r="A1" s="11"/>
      <c r="B1" s="11"/>
      <c r="C1" s="11"/>
      <c r="J1" s="11"/>
      <c r="K1" s="11"/>
      <c r="L1" s="11"/>
      <c r="M1" s="11"/>
      <c r="N1" s="11"/>
      <c r="O1" s="11"/>
      <c r="P1" s="11"/>
      <c r="Q1" s="11"/>
      <c r="R1" s="11"/>
      <c r="S1" s="11"/>
      <c r="T1" s="11"/>
      <c r="U1" s="11"/>
      <c r="AB1" s="11"/>
      <c r="AC1" s="11"/>
      <c r="AD1" s="11"/>
      <c r="AE1" s="11"/>
      <c r="AF1" s="11"/>
      <c r="AG1" s="11"/>
      <c r="AH1" s="11"/>
      <c r="AI1" s="11"/>
      <c r="AJ1" s="11"/>
      <c r="AK1" s="11"/>
      <c r="AL1" s="11"/>
      <c r="AS1" s="11"/>
      <c r="AT1" s="11"/>
      <c r="AU1" s="11"/>
      <c r="AV1" s="11"/>
      <c r="AW1" s="11"/>
      <c r="AX1" s="11"/>
      <c r="AY1" s="11"/>
    </row>
    <row r="2" spans="1:51" x14ac:dyDescent="0.25">
      <c r="A2" s="11"/>
      <c r="B2" s="257" t="s">
        <v>70</v>
      </c>
      <c r="C2" s="257"/>
      <c r="D2" s="257"/>
      <c r="E2" s="257"/>
      <c r="F2" s="257"/>
      <c r="G2" s="257"/>
      <c r="H2" s="257"/>
      <c r="I2" s="257"/>
      <c r="J2" s="257"/>
      <c r="K2" s="257"/>
      <c r="L2" s="257"/>
      <c r="M2" s="257"/>
      <c r="N2" s="257"/>
      <c r="O2" s="257"/>
      <c r="P2" s="257"/>
      <c r="Q2" s="257"/>
      <c r="R2" s="11"/>
      <c r="S2" s="257" t="s">
        <v>71</v>
      </c>
      <c r="T2" s="257"/>
      <c r="U2" s="257"/>
      <c r="V2" s="257"/>
      <c r="W2" s="257"/>
      <c r="X2" s="257"/>
      <c r="Y2" s="257"/>
      <c r="Z2" s="257"/>
      <c r="AA2" s="257"/>
      <c r="AB2" s="257"/>
      <c r="AC2" s="257"/>
      <c r="AD2" s="257"/>
      <c r="AE2" s="257"/>
      <c r="AF2" s="257"/>
      <c r="AG2" s="257"/>
      <c r="AH2" s="257"/>
      <c r="AI2" s="11"/>
      <c r="AJ2" s="257" t="s">
        <v>76</v>
      </c>
      <c r="AK2" s="257"/>
      <c r="AL2" s="257"/>
      <c r="AM2" s="257"/>
      <c r="AN2" s="257"/>
      <c r="AO2" s="257"/>
      <c r="AP2" s="257"/>
      <c r="AQ2" s="257"/>
      <c r="AR2" s="257"/>
      <c r="AS2" s="257"/>
      <c r="AT2" s="257"/>
      <c r="AU2" s="257"/>
      <c r="AV2" s="257"/>
      <c r="AW2" s="257"/>
      <c r="AX2" s="257"/>
      <c r="AY2" s="257"/>
    </row>
    <row r="3" spans="1:51" x14ac:dyDescent="0.25">
      <c r="A3" s="11"/>
      <c r="B3" s="11"/>
      <c r="C3" s="11"/>
      <c r="J3" s="11"/>
      <c r="K3" s="11"/>
      <c r="L3" s="11"/>
      <c r="M3" s="11"/>
      <c r="N3" s="11"/>
      <c r="O3" s="11"/>
      <c r="P3" s="11"/>
      <c r="Q3" s="11"/>
      <c r="R3" s="11"/>
      <c r="S3" s="11"/>
      <c r="T3" s="11"/>
      <c r="U3" s="11"/>
      <c r="AB3" s="11"/>
      <c r="AC3" s="11"/>
      <c r="AD3" s="11"/>
      <c r="AE3" s="11"/>
      <c r="AF3" s="11"/>
      <c r="AG3" s="11"/>
      <c r="AH3" s="11"/>
      <c r="AI3" s="11"/>
      <c r="AJ3" s="11"/>
      <c r="AK3" s="11"/>
      <c r="AL3" s="11"/>
      <c r="AS3" s="11"/>
      <c r="AT3" s="11"/>
      <c r="AU3" s="11"/>
      <c r="AV3" s="11"/>
      <c r="AW3" s="11"/>
      <c r="AX3" s="11"/>
      <c r="AY3" s="11"/>
    </row>
    <row r="4" spans="1:51" x14ac:dyDescent="0.25">
      <c r="A4" s="11"/>
      <c r="B4" s="11"/>
      <c r="C4" s="112">
        <f>COMPTEURS!C42</f>
        <v>0</v>
      </c>
      <c r="D4" s="112">
        <f>COMPTEURS!D42</f>
        <v>1</v>
      </c>
      <c r="E4" s="112">
        <f>COMPTEURS!E42</f>
        <v>2</v>
      </c>
      <c r="F4" s="112">
        <f>COMPTEURS!F42</f>
        <v>3</v>
      </c>
      <c r="G4" s="112">
        <f>COMPTEURS!G42</f>
        <v>4</v>
      </c>
      <c r="H4" s="112">
        <f>COMPTEURS!H42</f>
        <v>5</v>
      </c>
      <c r="I4" s="112">
        <f>COMPTEURS!I42</f>
        <v>6</v>
      </c>
      <c r="J4" s="112">
        <f>COMPTEURS!J42</f>
        <v>7</v>
      </c>
      <c r="K4" s="112">
        <f>COMPTEURS!K42</f>
        <v>8</v>
      </c>
      <c r="L4" s="112">
        <f>COMPTEURS!L42</f>
        <v>9</v>
      </c>
      <c r="M4" s="112">
        <f>COMPTEURS!M42</f>
        <v>10</v>
      </c>
      <c r="N4" s="112">
        <f>COMPTEURS!N42</f>
        <v>11</v>
      </c>
      <c r="O4" s="112">
        <f>COMPTEURS!O42</f>
        <v>12</v>
      </c>
      <c r="P4" s="112">
        <f>COMPTEURS!P42</f>
        <v>13</v>
      </c>
      <c r="Q4" s="112">
        <f>COMPTEURS!Q42</f>
        <v>14</v>
      </c>
      <c r="R4" s="11"/>
      <c r="S4" s="11"/>
      <c r="T4" s="112">
        <f>C4</f>
        <v>0</v>
      </c>
      <c r="U4" s="112">
        <f t="shared" ref="U4:AH4" si="0">D4</f>
        <v>1</v>
      </c>
      <c r="V4" s="112">
        <f t="shared" si="0"/>
        <v>2</v>
      </c>
      <c r="W4" s="112">
        <f t="shared" si="0"/>
        <v>3</v>
      </c>
      <c r="X4" s="112">
        <f t="shared" si="0"/>
        <v>4</v>
      </c>
      <c r="Y4" s="112">
        <f t="shared" si="0"/>
        <v>5</v>
      </c>
      <c r="Z4" s="112">
        <f t="shared" si="0"/>
        <v>6</v>
      </c>
      <c r="AA4" s="112">
        <f t="shared" si="0"/>
        <v>7</v>
      </c>
      <c r="AB4" s="112">
        <f t="shared" si="0"/>
        <v>8</v>
      </c>
      <c r="AC4" s="112">
        <f t="shared" si="0"/>
        <v>9</v>
      </c>
      <c r="AD4" s="112">
        <f t="shared" si="0"/>
        <v>10</v>
      </c>
      <c r="AE4" s="112">
        <f t="shared" si="0"/>
        <v>11</v>
      </c>
      <c r="AF4" s="112">
        <f t="shared" si="0"/>
        <v>12</v>
      </c>
      <c r="AG4" s="112">
        <f t="shared" si="0"/>
        <v>13</v>
      </c>
      <c r="AH4" s="112">
        <f t="shared" si="0"/>
        <v>14</v>
      </c>
      <c r="AI4" s="11"/>
      <c r="AJ4" s="11"/>
      <c r="AK4" s="112">
        <f>T4</f>
        <v>0</v>
      </c>
      <c r="AL4" s="112">
        <f t="shared" ref="AL4:AY4" si="1">U4</f>
        <v>1</v>
      </c>
      <c r="AM4" s="112">
        <f t="shared" si="1"/>
        <v>2</v>
      </c>
      <c r="AN4" s="112">
        <f t="shared" si="1"/>
        <v>3</v>
      </c>
      <c r="AO4" s="112">
        <f t="shared" si="1"/>
        <v>4</v>
      </c>
      <c r="AP4" s="112">
        <f t="shared" si="1"/>
        <v>5</v>
      </c>
      <c r="AQ4" s="112">
        <f t="shared" si="1"/>
        <v>6</v>
      </c>
      <c r="AR4" s="112">
        <f t="shared" si="1"/>
        <v>7</v>
      </c>
      <c r="AS4" s="112">
        <f t="shared" si="1"/>
        <v>8</v>
      </c>
      <c r="AT4" s="112">
        <f t="shared" si="1"/>
        <v>9</v>
      </c>
      <c r="AU4" s="112">
        <f t="shared" si="1"/>
        <v>10</v>
      </c>
      <c r="AV4" s="112">
        <f t="shared" si="1"/>
        <v>11</v>
      </c>
      <c r="AW4" s="112">
        <f t="shared" si="1"/>
        <v>12</v>
      </c>
      <c r="AX4" s="112">
        <f t="shared" si="1"/>
        <v>13</v>
      </c>
      <c r="AY4" s="112">
        <f t="shared" si="1"/>
        <v>14</v>
      </c>
    </row>
    <row r="5" spans="1:51" x14ac:dyDescent="0.25">
      <c r="A5" s="11"/>
      <c r="B5" s="63" t="s">
        <v>67</v>
      </c>
      <c r="C5" s="3">
        <f>'CONSO THERMIQUE'!T18</f>
        <v>0</v>
      </c>
      <c r="D5" s="3">
        <f>'CONSO THERMIQUE'!U18</f>
        <v>0</v>
      </c>
      <c r="E5" s="3">
        <f>'CONSO THERMIQUE'!V18</f>
        <v>0</v>
      </c>
      <c r="F5" s="3">
        <f>'CONSO THERMIQUE'!W18</f>
        <v>0</v>
      </c>
      <c r="G5" s="3">
        <f>'CONSO THERMIQUE'!X18</f>
        <v>0</v>
      </c>
      <c r="H5" s="3">
        <f>'CONSO THERMIQUE'!Y18</f>
        <v>0</v>
      </c>
      <c r="I5" s="3">
        <f>'CONSO THERMIQUE'!Z18</f>
        <v>0</v>
      </c>
      <c r="J5" s="3">
        <f>'CONSO THERMIQUE'!AA18</f>
        <v>0</v>
      </c>
      <c r="K5" s="3">
        <f>'CONSO THERMIQUE'!AB18</f>
        <v>0</v>
      </c>
      <c r="L5" s="3">
        <f>'CONSO THERMIQUE'!AC18</f>
        <v>0</v>
      </c>
      <c r="M5" s="3">
        <f>'CONSO THERMIQUE'!AD18</f>
        <v>0</v>
      </c>
      <c r="N5" s="3">
        <f>'CONSO THERMIQUE'!AE18</f>
        <v>0</v>
      </c>
      <c r="O5" s="3">
        <f>'CONSO THERMIQUE'!AF18</f>
        <v>0</v>
      </c>
      <c r="P5" s="3">
        <f>'CONSO THERMIQUE'!AG18</f>
        <v>0</v>
      </c>
      <c r="Q5" s="3">
        <f>'CONSO THERMIQUE'!AH18</f>
        <v>0</v>
      </c>
      <c r="R5" s="11"/>
      <c r="S5" s="63" t="s">
        <v>72</v>
      </c>
      <c r="T5" s="3">
        <f>'CONSO THERMIQUE'!AK18</f>
        <v>0</v>
      </c>
      <c r="U5" s="3">
        <f>'CONSO THERMIQUE'!AL18</f>
        <v>0</v>
      </c>
      <c r="V5" s="3">
        <f>'CONSO THERMIQUE'!AM18</f>
        <v>0</v>
      </c>
      <c r="W5" s="3">
        <f>'CONSO THERMIQUE'!AN18</f>
        <v>0</v>
      </c>
      <c r="X5" s="3">
        <f>'CONSO THERMIQUE'!AO18</f>
        <v>0</v>
      </c>
      <c r="Y5" s="3">
        <f>'CONSO THERMIQUE'!AP18</f>
        <v>0</v>
      </c>
      <c r="Z5" s="3">
        <f>'CONSO THERMIQUE'!AQ18</f>
        <v>0</v>
      </c>
      <c r="AA5" s="3">
        <f>'CONSO THERMIQUE'!AR18</f>
        <v>0</v>
      </c>
      <c r="AB5" s="3">
        <f>'CONSO THERMIQUE'!AS18</f>
        <v>0</v>
      </c>
      <c r="AC5" s="3">
        <f>'CONSO THERMIQUE'!AT18</f>
        <v>0</v>
      </c>
      <c r="AD5" s="3">
        <f>'CONSO THERMIQUE'!AU18</f>
        <v>0</v>
      </c>
      <c r="AE5" s="3">
        <f>'CONSO THERMIQUE'!AV18</f>
        <v>0</v>
      </c>
      <c r="AF5" s="3">
        <f>'CONSO THERMIQUE'!AW18</f>
        <v>0</v>
      </c>
      <c r="AG5" s="3">
        <f>'CONSO THERMIQUE'!AX18</f>
        <v>0</v>
      </c>
      <c r="AH5" s="3">
        <f>'CONSO THERMIQUE'!AY18</f>
        <v>0</v>
      </c>
      <c r="AI5" s="11"/>
      <c r="AJ5" s="63" t="s">
        <v>77</v>
      </c>
      <c r="AK5" s="8" t="e">
        <f>T5/C5</f>
        <v>#DIV/0!</v>
      </c>
      <c r="AL5" s="8" t="e">
        <f t="shared" ref="AL5:AY7" si="2">U5/D5</f>
        <v>#DIV/0!</v>
      </c>
      <c r="AM5" s="8" t="e">
        <f t="shared" si="2"/>
        <v>#DIV/0!</v>
      </c>
      <c r="AN5" s="8" t="e">
        <f t="shared" si="2"/>
        <v>#DIV/0!</v>
      </c>
      <c r="AO5" s="8" t="e">
        <f t="shared" si="2"/>
        <v>#DIV/0!</v>
      </c>
      <c r="AP5" s="8" t="e">
        <f t="shared" si="2"/>
        <v>#DIV/0!</v>
      </c>
      <c r="AQ5" s="8" t="e">
        <f t="shared" si="2"/>
        <v>#DIV/0!</v>
      </c>
      <c r="AR5" s="8" t="e">
        <f t="shared" si="2"/>
        <v>#DIV/0!</v>
      </c>
      <c r="AS5" s="8" t="e">
        <f t="shared" si="2"/>
        <v>#DIV/0!</v>
      </c>
      <c r="AT5" s="8" t="e">
        <f t="shared" si="2"/>
        <v>#DIV/0!</v>
      </c>
      <c r="AU5" s="8" t="e">
        <f t="shared" si="2"/>
        <v>#DIV/0!</v>
      </c>
      <c r="AV5" s="8" t="e">
        <f t="shared" si="2"/>
        <v>#DIV/0!</v>
      </c>
      <c r="AW5" s="8" t="e">
        <f t="shared" si="2"/>
        <v>#DIV/0!</v>
      </c>
      <c r="AX5" s="8" t="e">
        <f t="shared" si="2"/>
        <v>#DIV/0!</v>
      </c>
      <c r="AY5" s="8" t="e">
        <f t="shared" si="2"/>
        <v>#DIV/0!</v>
      </c>
    </row>
    <row r="6" spans="1:51" x14ac:dyDescent="0.25">
      <c r="A6" s="11"/>
      <c r="B6" s="63" t="s">
        <v>68</v>
      </c>
      <c r="C6" s="3">
        <f>'CONSO ELECTRICITE'!T18</f>
        <v>0</v>
      </c>
      <c r="D6" s="3">
        <f>'CONSO ELECTRICITE'!U18</f>
        <v>0</v>
      </c>
      <c r="E6" s="3">
        <f>'CONSO ELECTRICITE'!V18</f>
        <v>0</v>
      </c>
      <c r="F6" s="3">
        <f>'CONSO ELECTRICITE'!W18</f>
        <v>0</v>
      </c>
      <c r="G6" s="3">
        <f>'CONSO ELECTRICITE'!X18</f>
        <v>0</v>
      </c>
      <c r="H6" s="3">
        <f>'CONSO ELECTRICITE'!Y18</f>
        <v>0</v>
      </c>
      <c r="I6" s="3">
        <f>'CONSO ELECTRICITE'!Z18</f>
        <v>0</v>
      </c>
      <c r="J6" s="3">
        <f>'CONSO ELECTRICITE'!AA18</f>
        <v>0</v>
      </c>
      <c r="K6" s="3">
        <f>'CONSO ELECTRICITE'!AB18</f>
        <v>0</v>
      </c>
      <c r="L6" s="3">
        <f>'CONSO ELECTRICITE'!AC18</f>
        <v>0</v>
      </c>
      <c r="M6" s="3">
        <f>'CONSO ELECTRICITE'!AD18</f>
        <v>0</v>
      </c>
      <c r="N6" s="3">
        <f>'CONSO ELECTRICITE'!AE18</f>
        <v>0</v>
      </c>
      <c r="O6" s="3">
        <f>'CONSO ELECTRICITE'!AF18</f>
        <v>0</v>
      </c>
      <c r="P6" s="3">
        <f>'CONSO ELECTRICITE'!AG18</f>
        <v>0</v>
      </c>
      <c r="Q6" s="3">
        <f>'CONSO ELECTRICITE'!AH18</f>
        <v>0</v>
      </c>
      <c r="R6" s="11"/>
      <c r="S6" s="63" t="s">
        <v>73</v>
      </c>
      <c r="T6" s="3">
        <f>'CONSO ELECTRICITE'!AK18</f>
        <v>0</v>
      </c>
      <c r="U6" s="3">
        <f>'CONSO ELECTRICITE'!AL18</f>
        <v>0</v>
      </c>
      <c r="V6" s="3">
        <f>'CONSO ELECTRICITE'!AM18</f>
        <v>0</v>
      </c>
      <c r="W6" s="3">
        <f>'CONSO ELECTRICITE'!AN18</f>
        <v>0</v>
      </c>
      <c r="X6" s="3">
        <f>'CONSO ELECTRICITE'!AO18</f>
        <v>0</v>
      </c>
      <c r="Y6" s="3">
        <f>'CONSO ELECTRICITE'!AP18</f>
        <v>0</v>
      </c>
      <c r="Z6" s="3">
        <f>'CONSO ELECTRICITE'!AQ18</f>
        <v>0</v>
      </c>
      <c r="AA6" s="3">
        <f>'CONSO ELECTRICITE'!AR18</f>
        <v>0</v>
      </c>
      <c r="AB6" s="3">
        <f>'CONSO ELECTRICITE'!AS18</f>
        <v>0</v>
      </c>
      <c r="AC6" s="3">
        <f>'CONSO ELECTRICITE'!AT18</f>
        <v>0</v>
      </c>
      <c r="AD6" s="3">
        <f>'CONSO ELECTRICITE'!AU18</f>
        <v>0</v>
      </c>
      <c r="AE6" s="3">
        <f>'CONSO ELECTRICITE'!AV18</f>
        <v>0</v>
      </c>
      <c r="AF6" s="3">
        <f>'CONSO ELECTRICITE'!AW18</f>
        <v>0</v>
      </c>
      <c r="AG6" s="3">
        <f>'CONSO ELECTRICITE'!AX18</f>
        <v>0</v>
      </c>
      <c r="AH6" s="3">
        <f>'CONSO ELECTRICITE'!AY18</f>
        <v>0</v>
      </c>
      <c r="AI6" s="11"/>
      <c r="AJ6" s="63" t="s">
        <v>78</v>
      </c>
      <c r="AK6" s="8" t="e">
        <f>T6/C6</f>
        <v>#DIV/0!</v>
      </c>
      <c r="AL6" s="8" t="e">
        <f t="shared" si="2"/>
        <v>#DIV/0!</v>
      </c>
      <c r="AM6" s="8" t="e">
        <f t="shared" si="2"/>
        <v>#DIV/0!</v>
      </c>
      <c r="AN6" s="8" t="e">
        <f t="shared" si="2"/>
        <v>#DIV/0!</v>
      </c>
      <c r="AO6" s="8" t="e">
        <f t="shared" si="2"/>
        <v>#DIV/0!</v>
      </c>
      <c r="AP6" s="8" t="e">
        <f t="shared" si="2"/>
        <v>#DIV/0!</v>
      </c>
      <c r="AQ6" s="8" t="e">
        <f t="shared" si="2"/>
        <v>#DIV/0!</v>
      </c>
      <c r="AR6" s="8" t="e">
        <f t="shared" si="2"/>
        <v>#DIV/0!</v>
      </c>
      <c r="AS6" s="8" t="e">
        <f t="shared" si="2"/>
        <v>#DIV/0!</v>
      </c>
      <c r="AT6" s="8" t="e">
        <f t="shared" si="2"/>
        <v>#DIV/0!</v>
      </c>
      <c r="AU6" s="8" t="e">
        <f t="shared" si="2"/>
        <v>#DIV/0!</v>
      </c>
      <c r="AV6" s="8" t="e">
        <f t="shared" si="2"/>
        <v>#DIV/0!</v>
      </c>
      <c r="AW6" s="8" t="e">
        <f t="shared" si="2"/>
        <v>#DIV/0!</v>
      </c>
      <c r="AX6" s="8" t="e">
        <f t="shared" si="2"/>
        <v>#DIV/0!</v>
      </c>
      <c r="AY6" s="8" t="e">
        <f t="shared" si="2"/>
        <v>#DIV/0!</v>
      </c>
    </row>
    <row r="7" spans="1:51" x14ac:dyDescent="0.25">
      <c r="A7" s="11"/>
      <c r="B7" s="63" t="s">
        <v>69</v>
      </c>
      <c r="C7" s="3">
        <f>'CONSO EAU FROIDE'!T18</f>
        <v>0</v>
      </c>
      <c r="D7" s="3">
        <f>'CONSO EAU FROIDE'!U18</f>
        <v>0</v>
      </c>
      <c r="E7" s="3">
        <f>'CONSO EAU FROIDE'!V18</f>
        <v>0</v>
      </c>
      <c r="F7" s="3">
        <f>'CONSO EAU FROIDE'!W18</f>
        <v>0</v>
      </c>
      <c r="G7" s="3">
        <f>'CONSO EAU FROIDE'!X18</f>
        <v>0</v>
      </c>
      <c r="H7" s="3">
        <f>'CONSO EAU FROIDE'!Y18</f>
        <v>0</v>
      </c>
      <c r="I7" s="3">
        <f>'CONSO EAU FROIDE'!Z18</f>
        <v>0</v>
      </c>
      <c r="J7" s="3">
        <f>'CONSO EAU FROIDE'!AA18</f>
        <v>0</v>
      </c>
      <c r="K7" s="3">
        <f>'CONSO EAU FROIDE'!AB18</f>
        <v>0</v>
      </c>
      <c r="L7" s="3">
        <f>'CONSO EAU FROIDE'!AC18</f>
        <v>0</v>
      </c>
      <c r="M7" s="3">
        <f>'CONSO EAU FROIDE'!AD18</f>
        <v>0</v>
      </c>
      <c r="N7" s="3">
        <f>'CONSO EAU FROIDE'!AE18</f>
        <v>0</v>
      </c>
      <c r="O7" s="3">
        <f>'CONSO EAU FROIDE'!AF18</f>
        <v>0</v>
      </c>
      <c r="P7" s="3">
        <f>'CONSO EAU FROIDE'!AG18</f>
        <v>0</v>
      </c>
      <c r="Q7" s="3">
        <f>'CONSO EAU FROIDE'!AH18</f>
        <v>0</v>
      </c>
      <c r="R7" s="11"/>
      <c r="S7" s="63" t="s">
        <v>74</v>
      </c>
      <c r="T7" s="3">
        <f>'CONSO EAU FROIDE'!AK18</f>
        <v>0</v>
      </c>
      <c r="U7" s="3">
        <f>'CONSO EAU FROIDE'!AL18</f>
        <v>0</v>
      </c>
      <c r="V7" s="3">
        <f>'CONSO EAU FROIDE'!AM18</f>
        <v>0</v>
      </c>
      <c r="W7" s="3">
        <f>'CONSO EAU FROIDE'!AN18</f>
        <v>0</v>
      </c>
      <c r="X7" s="3">
        <f>'CONSO EAU FROIDE'!AO18</f>
        <v>0</v>
      </c>
      <c r="Y7" s="3">
        <f>'CONSO EAU FROIDE'!AP18</f>
        <v>0</v>
      </c>
      <c r="Z7" s="3">
        <f>'CONSO EAU FROIDE'!AQ18</f>
        <v>0</v>
      </c>
      <c r="AA7" s="3">
        <f>'CONSO EAU FROIDE'!AR18</f>
        <v>0</v>
      </c>
      <c r="AB7" s="3">
        <f>'CONSO EAU FROIDE'!AS18</f>
        <v>0</v>
      </c>
      <c r="AC7" s="3">
        <f>'CONSO EAU FROIDE'!AT18</f>
        <v>0</v>
      </c>
      <c r="AD7" s="3">
        <f>'CONSO EAU FROIDE'!AU18</f>
        <v>0</v>
      </c>
      <c r="AE7" s="3">
        <f>'CONSO EAU FROIDE'!AV18</f>
        <v>0</v>
      </c>
      <c r="AF7" s="3">
        <f>'CONSO EAU FROIDE'!AW18</f>
        <v>0</v>
      </c>
      <c r="AG7" s="3">
        <f>'CONSO EAU FROIDE'!AX18</f>
        <v>0</v>
      </c>
      <c r="AH7" s="3">
        <f>'CONSO EAU FROIDE'!AY18</f>
        <v>0</v>
      </c>
      <c r="AI7" s="11"/>
      <c r="AJ7" s="63" t="s">
        <v>79</v>
      </c>
      <c r="AK7" s="8" t="e">
        <f>T7/C7</f>
        <v>#DIV/0!</v>
      </c>
      <c r="AL7" s="8" t="e">
        <f t="shared" si="2"/>
        <v>#DIV/0!</v>
      </c>
      <c r="AM7" s="8" t="e">
        <f t="shared" si="2"/>
        <v>#DIV/0!</v>
      </c>
      <c r="AN7" s="8" t="e">
        <f t="shared" si="2"/>
        <v>#DIV/0!</v>
      </c>
      <c r="AO7" s="8" t="e">
        <f t="shared" si="2"/>
        <v>#DIV/0!</v>
      </c>
      <c r="AP7" s="8" t="e">
        <f t="shared" si="2"/>
        <v>#DIV/0!</v>
      </c>
      <c r="AQ7" s="8" t="e">
        <f t="shared" si="2"/>
        <v>#DIV/0!</v>
      </c>
      <c r="AR7" s="8" t="e">
        <f t="shared" si="2"/>
        <v>#DIV/0!</v>
      </c>
      <c r="AS7" s="8" t="e">
        <f t="shared" si="2"/>
        <v>#DIV/0!</v>
      </c>
      <c r="AT7" s="8" t="e">
        <f t="shared" si="2"/>
        <v>#DIV/0!</v>
      </c>
      <c r="AU7" s="8" t="e">
        <f t="shared" si="2"/>
        <v>#DIV/0!</v>
      </c>
      <c r="AV7" s="8" t="e">
        <f t="shared" si="2"/>
        <v>#DIV/0!</v>
      </c>
      <c r="AW7" s="8" t="e">
        <f t="shared" si="2"/>
        <v>#DIV/0!</v>
      </c>
      <c r="AX7" s="8" t="e">
        <f t="shared" si="2"/>
        <v>#DIV/0!</v>
      </c>
      <c r="AY7" s="8" t="e">
        <f t="shared" si="2"/>
        <v>#DIV/0!</v>
      </c>
    </row>
    <row r="8" spans="1:51" s="11" customFormat="1" x14ac:dyDescent="0.25">
      <c r="C8" s="138"/>
      <c r="D8" s="138"/>
      <c r="E8" s="138"/>
      <c r="F8" s="138"/>
      <c r="G8" s="138"/>
      <c r="H8" s="138"/>
      <c r="I8" s="138"/>
      <c r="J8" s="138"/>
      <c r="K8" s="138"/>
      <c r="L8" s="138"/>
      <c r="M8" s="138"/>
      <c r="N8" s="138"/>
      <c r="O8" s="138"/>
      <c r="P8" s="138"/>
      <c r="Q8" s="138"/>
      <c r="T8" s="138"/>
      <c r="U8" s="138"/>
      <c r="V8" s="138"/>
      <c r="W8" s="138"/>
      <c r="X8" s="138"/>
      <c r="Y8" s="138"/>
      <c r="Z8" s="138"/>
      <c r="AA8" s="138"/>
      <c r="AB8" s="138"/>
      <c r="AC8" s="138"/>
      <c r="AD8" s="138"/>
      <c r="AE8" s="138"/>
      <c r="AF8" s="138"/>
      <c r="AG8" s="138"/>
      <c r="AH8" s="138"/>
      <c r="AK8" s="139"/>
      <c r="AL8" s="139"/>
      <c r="AM8" s="139"/>
      <c r="AN8" s="139"/>
      <c r="AO8" s="139"/>
      <c r="AP8" s="139"/>
      <c r="AQ8" s="139"/>
      <c r="AR8" s="139"/>
      <c r="AS8" s="139"/>
      <c r="AT8" s="139"/>
      <c r="AU8" s="139"/>
      <c r="AV8" s="139"/>
      <c r="AW8" s="139"/>
      <c r="AX8" s="139"/>
      <c r="AY8" s="139"/>
    </row>
    <row r="9" spans="1:51" s="11" customFormat="1" x14ac:dyDescent="0.25">
      <c r="B9" s="63" t="s">
        <v>88</v>
      </c>
      <c r="C9" s="3">
        <f t="shared" ref="C9:Q9" si="3">C5+C6</f>
        <v>0</v>
      </c>
      <c r="D9" s="3">
        <f t="shared" si="3"/>
        <v>0</v>
      </c>
      <c r="E9" s="3">
        <f t="shared" si="3"/>
        <v>0</v>
      </c>
      <c r="F9" s="3">
        <f t="shared" si="3"/>
        <v>0</v>
      </c>
      <c r="G9" s="3">
        <f t="shared" si="3"/>
        <v>0</v>
      </c>
      <c r="H9" s="3">
        <f t="shared" si="3"/>
        <v>0</v>
      </c>
      <c r="I9" s="3">
        <f t="shared" si="3"/>
        <v>0</v>
      </c>
      <c r="J9" s="3">
        <f t="shared" si="3"/>
        <v>0</v>
      </c>
      <c r="K9" s="3">
        <f t="shared" si="3"/>
        <v>0</v>
      </c>
      <c r="L9" s="3">
        <f t="shared" si="3"/>
        <v>0</v>
      </c>
      <c r="M9" s="3">
        <f t="shared" si="3"/>
        <v>0</v>
      </c>
      <c r="N9" s="3">
        <f t="shared" si="3"/>
        <v>0</v>
      </c>
      <c r="O9" s="3">
        <f t="shared" si="3"/>
        <v>0</v>
      </c>
      <c r="P9" s="3">
        <f t="shared" si="3"/>
        <v>0</v>
      </c>
      <c r="Q9" s="3">
        <f t="shared" si="3"/>
        <v>0</v>
      </c>
      <c r="S9" s="63" t="s">
        <v>89</v>
      </c>
      <c r="T9" s="3">
        <f t="shared" ref="T9:AH9" si="4">T5+T6</f>
        <v>0</v>
      </c>
      <c r="U9" s="3">
        <f t="shared" si="4"/>
        <v>0</v>
      </c>
      <c r="V9" s="3">
        <f t="shared" si="4"/>
        <v>0</v>
      </c>
      <c r="W9" s="3">
        <f t="shared" si="4"/>
        <v>0</v>
      </c>
      <c r="X9" s="3">
        <f t="shared" si="4"/>
        <v>0</v>
      </c>
      <c r="Y9" s="3">
        <f t="shared" si="4"/>
        <v>0</v>
      </c>
      <c r="Z9" s="3">
        <f t="shared" si="4"/>
        <v>0</v>
      </c>
      <c r="AA9" s="3">
        <f t="shared" si="4"/>
        <v>0</v>
      </c>
      <c r="AB9" s="3">
        <f t="shared" si="4"/>
        <v>0</v>
      </c>
      <c r="AC9" s="3">
        <f t="shared" si="4"/>
        <v>0</v>
      </c>
      <c r="AD9" s="3">
        <f t="shared" si="4"/>
        <v>0</v>
      </c>
      <c r="AE9" s="3">
        <f t="shared" si="4"/>
        <v>0</v>
      </c>
      <c r="AF9" s="3">
        <f t="shared" si="4"/>
        <v>0</v>
      </c>
      <c r="AG9" s="3">
        <f t="shared" si="4"/>
        <v>0</v>
      </c>
      <c r="AH9" s="3">
        <f t="shared" si="4"/>
        <v>0</v>
      </c>
      <c r="AJ9" s="63" t="s">
        <v>80</v>
      </c>
      <c r="AK9" s="8" t="e">
        <f t="shared" ref="AK9:AY9" si="5">(AK5*T10+AK6*T11)</f>
        <v>#DIV/0!</v>
      </c>
      <c r="AL9" s="8" t="e">
        <f t="shared" si="5"/>
        <v>#DIV/0!</v>
      </c>
      <c r="AM9" s="8" t="e">
        <f t="shared" si="5"/>
        <v>#DIV/0!</v>
      </c>
      <c r="AN9" s="8" t="e">
        <f t="shared" si="5"/>
        <v>#DIV/0!</v>
      </c>
      <c r="AO9" s="8" t="e">
        <f t="shared" si="5"/>
        <v>#DIV/0!</v>
      </c>
      <c r="AP9" s="8" t="e">
        <f t="shared" si="5"/>
        <v>#DIV/0!</v>
      </c>
      <c r="AQ9" s="8" t="e">
        <f t="shared" si="5"/>
        <v>#DIV/0!</v>
      </c>
      <c r="AR9" s="8" t="e">
        <f t="shared" si="5"/>
        <v>#DIV/0!</v>
      </c>
      <c r="AS9" s="8" t="e">
        <f t="shared" si="5"/>
        <v>#DIV/0!</v>
      </c>
      <c r="AT9" s="8" t="e">
        <f t="shared" si="5"/>
        <v>#DIV/0!</v>
      </c>
      <c r="AU9" s="8" t="e">
        <f t="shared" si="5"/>
        <v>#DIV/0!</v>
      </c>
      <c r="AV9" s="8" t="e">
        <f t="shared" si="5"/>
        <v>#DIV/0!</v>
      </c>
      <c r="AW9" s="8" t="e">
        <f t="shared" si="5"/>
        <v>#DIV/0!</v>
      </c>
      <c r="AX9" s="8" t="e">
        <f t="shared" si="5"/>
        <v>#DIV/0!</v>
      </c>
      <c r="AY9" s="8" t="e">
        <f t="shared" si="5"/>
        <v>#DIV/0!</v>
      </c>
    </row>
    <row r="10" spans="1:51" s="11" customFormat="1" x14ac:dyDescent="0.25">
      <c r="B10" s="63" t="s">
        <v>46</v>
      </c>
      <c r="C10" s="64" t="e">
        <f t="shared" ref="C10:Q10" si="6">C5/C9</f>
        <v>#DIV/0!</v>
      </c>
      <c r="D10" s="64" t="e">
        <f t="shared" si="6"/>
        <v>#DIV/0!</v>
      </c>
      <c r="E10" s="64" t="e">
        <f t="shared" si="6"/>
        <v>#DIV/0!</v>
      </c>
      <c r="F10" s="64" t="e">
        <f t="shared" si="6"/>
        <v>#DIV/0!</v>
      </c>
      <c r="G10" s="64" t="e">
        <f t="shared" si="6"/>
        <v>#DIV/0!</v>
      </c>
      <c r="H10" s="64" t="e">
        <f t="shared" si="6"/>
        <v>#DIV/0!</v>
      </c>
      <c r="I10" s="64" t="e">
        <f t="shared" si="6"/>
        <v>#DIV/0!</v>
      </c>
      <c r="J10" s="64" t="e">
        <f t="shared" si="6"/>
        <v>#DIV/0!</v>
      </c>
      <c r="K10" s="64" t="e">
        <f t="shared" si="6"/>
        <v>#DIV/0!</v>
      </c>
      <c r="L10" s="64" t="e">
        <f t="shared" si="6"/>
        <v>#DIV/0!</v>
      </c>
      <c r="M10" s="64" t="e">
        <f t="shared" si="6"/>
        <v>#DIV/0!</v>
      </c>
      <c r="N10" s="64" t="e">
        <f t="shared" si="6"/>
        <v>#DIV/0!</v>
      </c>
      <c r="O10" s="64" t="e">
        <f t="shared" si="6"/>
        <v>#DIV/0!</v>
      </c>
      <c r="P10" s="64" t="e">
        <f t="shared" si="6"/>
        <v>#DIV/0!</v>
      </c>
      <c r="Q10" s="64" t="e">
        <f t="shared" si="6"/>
        <v>#DIV/0!</v>
      </c>
      <c r="S10" s="63" t="s">
        <v>46</v>
      </c>
      <c r="T10" s="64" t="e">
        <f t="shared" ref="T10:AH10" si="7">T5/T9</f>
        <v>#DIV/0!</v>
      </c>
      <c r="U10" s="64" t="e">
        <f t="shared" si="7"/>
        <v>#DIV/0!</v>
      </c>
      <c r="V10" s="64" t="e">
        <f t="shared" si="7"/>
        <v>#DIV/0!</v>
      </c>
      <c r="W10" s="64" t="e">
        <f t="shared" si="7"/>
        <v>#DIV/0!</v>
      </c>
      <c r="X10" s="64" t="e">
        <f t="shared" si="7"/>
        <v>#DIV/0!</v>
      </c>
      <c r="Y10" s="64" t="e">
        <f t="shared" si="7"/>
        <v>#DIV/0!</v>
      </c>
      <c r="Z10" s="64" t="e">
        <f t="shared" si="7"/>
        <v>#DIV/0!</v>
      </c>
      <c r="AA10" s="64" t="e">
        <f t="shared" si="7"/>
        <v>#DIV/0!</v>
      </c>
      <c r="AB10" s="64" t="e">
        <f t="shared" si="7"/>
        <v>#DIV/0!</v>
      </c>
      <c r="AC10" s="64" t="e">
        <f t="shared" si="7"/>
        <v>#DIV/0!</v>
      </c>
      <c r="AD10" s="64" t="e">
        <f t="shared" si="7"/>
        <v>#DIV/0!</v>
      </c>
      <c r="AE10" s="64" t="e">
        <f t="shared" si="7"/>
        <v>#DIV/0!</v>
      </c>
      <c r="AF10" s="64" t="e">
        <f t="shared" si="7"/>
        <v>#DIV/0!</v>
      </c>
      <c r="AG10" s="64" t="e">
        <f t="shared" si="7"/>
        <v>#DIV/0!</v>
      </c>
      <c r="AH10" s="64" t="e">
        <f t="shared" si="7"/>
        <v>#DIV/0!</v>
      </c>
      <c r="AK10" s="139"/>
      <c r="AL10" s="139"/>
      <c r="AM10" s="139"/>
      <c r="AN10" s="139"/>
      <c r="AO10" s="139"/>
      <c r="AP10" s="139"/>
      <c r="AQ10" s="139"/>
      <c r="AR10" s="139"/>
      <c r="AS10" s="139"/>
      <c r="AT10" s="139"/>
      <c r="AU10" s="139"/>
      <c r="AV10" s="139"/>
      <c r="AW10" s="139"/>
      <c r="AX10" s="139"/>
      <c r="AY10" s="139"/>
    </row>
    <row r="11" spans="1:51" s="11" customFormat="1" x14ac:dyDescent="0.25">
      <c r="B11" s="63" t="s">
        <v>44</v>
      </c>
      <c r="C11" s="64" t="e">
        <f>1-C10</f>
        <v>#DIV/0!</v>
      </c>
      <c r="D11" s="64" t="e">
        <f t="shared" ref="D11:Q11" si="8">1-D10</f>
        <v>#DIV/0!</v>
      </c>
      <c r="E11" s="64" t="e">
        <f t="shared" si="8"/>
        <v>#DIV/0!</v>
      </c>
      <c r="F11" s="64" t="e">
        <f t="shared" si="8"/>
        <v>#DIV/0!</v>
      </c>
      <c r="G11" s="64" t="e">
        <f t="shared" si="8"/>
        <v>#DIV/0!</v>
      </c>
      <c r="H11" s="64" t="e">
        <f t="shared" si="8"/>
        <v>#DIV/0!</v>
      </c>
      <c r="I11" s="64" t="e">
        <f t="shared" si="8"/>
        <v>#DIV/0!</v>
      </c>
      <c r="J11" s="64" t="e">
        <f t="shared" si="8"/>
        <v>#DIV/0!</v>
      </c>
      <c r="K11" s="64" t="e">
        <f t="shared" si="8"/>
        <v>#DIV/0!</v>
      </c>
      <c r="L11" s="64" t="e">
        <f t="shared" si="8"/>
        <v>#DIV/0!</v>
      </c>
      <c r="M11" s="64" t="e">
        <f t="shared" si="8"/>
        <v>#DIV/0!</v>
      </c>
      <c r="N11" s="64" t="e">
        <f t="shared" si="8"/>
        <v>#DIV/0!</v>
      </c>
      <c r="O11" s="64" t="e">
        <f t="shared" si="8"/>
        <v>#DIV/0!</v>
      </c>
      <c r="P11" s="64" t="e">
        <f t="shared" si="8"/>
        <v>#DIV/0!</v>
      </c>
      <c r="Q11" s="64" t="e">
        <f t="shared" si="8"/>
        <v>#DIV/0!</v>
      </c>
      <c r="S11" s="63" t="s">
        <v>44</v>
      </c>
      <c r="T11" s="64" t="e">
        <f>1-T10</f>
        <v>#DIV/0!</v>
      </c>
      <c r="U11" s="64" t="e">
        <f t="shared" ref="U11:AH11" si="9">1-U10</f>
        <v>#DIV/0!</v>
      </c>
      <c r="V11" s="64" t="e">
        <f t="shared" si="9"/>
        <v>#DIV/0!</v>
      </c>
      <c r="W11" s="64" t="e">
        <f t="shared" si="9"/>
        <v>#DIV/0!</v>
      </c>
      <c r="X11" s="64" t="e">
        <f t="shared" si="9"/>
        <v>#DIV/0!</v>
      </c>
      <c r="Y11" s="64" t="e">
        <f t="shared" si="9"/>
        <v>#DIV/0!</v>
      </c>
      <c r="Z11" s="64" t="e">
        <f t="shared" si="9"/>
        <v>#DIV/0!</v>
      </c>
      <c r="AA11" s="64" t="e">
        <f t="shared" si="9"/>
        <v>#DIV/0!</v>
      </c>
      <c r="AB11" s="64" t="e">
        <f t="shared" si="9"/>
        <v>#DIV/0!</v>
      </c>
      <c r="AC11" s="64" t="e">
        <f t="shared" si="9"/>
        <v>#DIV/0!</v>
      </c>
      <c r="AD11" s="64" t="e">
        <f t="shared" si="9"/>
        <v>#DIV/0!</v>
      </c>
      <c r="AE11" s="64" t="e">
        <f t="shared" si="9"/>
        <v>#DIV/0!</v>
      </c>
      <c r="AF11" s="64" t="e">
        <f t="shared" si="9"/>
        <v>#DIV/0!</v>
      </c>
      <c r="AG11" s="64" t="e">
        <f t="shared" si="9"/>
        <v>#DIV/0!</v>
      </c>
      <c r="AH11" s="64" t="e">
        <f t="shared" si="9"/>
        <v>#DIV/0!</v>
      </c>
      <c r="AK11" s="139"/>
      <c r="AL11" s="139"/>
      <c r="AM11" s="139"/>
      <c r="AN11" s="139"/>
      <c r="AO11" s="139"/>
      <c r="AP11" s="139"/>
      <c r="AQ11" s="139"/>
      <c r="AR11" s="139"/>
      <c r="AS11" s="139"/>
      <c r="AT11" s="139"/>
      <c r="AU11" s="139"/>
      <c r="AV11" s="139"/>
      <c r="AW11" s="139"/>
      <c r="AX11" s="139"/>
      <c r="AY11" s="139"/>
    </row>
    <row r="12" spans="1:51" s="11" customFormat="1" x14ac:dyDescent="0.25">
      <c r="C12" s="138"/>
      <c r="D12" s="138"/>
      <c r="E12" s="138"/>
      <c r="F12" s="138"/>
      <c r="G12" s="138"/>
      <c r="H12" s="138"/>
      <c r="I12" s="138"/>
      <c r="J12" s="138"/>
      <c r="K12" s="138"/>
      <c r="L12" s="138"/>
      <c r="M12" s="138"/>
      <c r="N12" s="138"/>
      <c r="O12" s="138"/>
      <c r="P12" s="138"/>
      <c r="Q12" s="138"/>
      <c r="T12" s="138"/>
      <c r="U12" s="138"/>
      <c r="V12" s="138"/>
      <c r="W12" s="138"/>
      <c r="X12" s="138"/>
      <c r="Y12" s="138"/>
      <c r="Z12" s="138"/>
      <c r="AA12" s="138"/>
      <c r="AB12" s="138"/>
      <c r="AC12" s="138"/>
      <c r="AD12" s="138"/>
      <c r="AE12" s="138"/>
      <c r="AF12" s="138"/>
      <c r="AG12" s="138"/>
      <c r="AH12" s="138"/>
      <c r="AK12" s="139"/>
      <c r="AL12" s="139"/>
      <c r="AM12" s="139"/>
      <c r="AN12" s="139"/>
      <c r="AO12" s="139"/>
      <c r="AP12" s="139"/>
      <c r="AQ12" s="139"/>
      <c r="AR12" s="139"/>
      <c r="AS12" s="139"/>
      <c r="AT12" s="139"/>
      <c r="AU12" s="139"/>
      <c r="AV12" s="139"/>
      <c r="AW12" s="139"/>
      <c r="AX12" s="139"/>
      <c r="AY12" s="139"/>
    </row>
    <row r="13" spans="1:51" x14ac:dyDescent="0.25">
      <c r="A13" s="11"/>
      <c r="R13" s="11"/>
      <c r="S13" s="63" t="s">
        <v>75</v>
      </c>
      <c r="T13" s="3">
        <f t="shared" ref="T13:AH13" si="10">T5+T6+T7</f>
        <v>0</v>
      </c>
      <c r="U13" s="3">
        <f t="shared" si="10"/>
        <v>0</v>
      </c>
      <c r="V13" s="3">
        <f t="shared" si="10"/>
        <v>0</v>
      </c>
      <c r="W13" s="3">
        <f t="shared" si="10"/>
        <v>0</v>
      </c>
      <c r="X13" s="3">
        <f t="shared" si="10"/>
        <v>0</v>
      </c>
      <c r="Y13" s="3">
        <f t="shared" si="10"/>
        <v>0</v>
      </c>
      <c r="Z13" s="3">
        <f t="shared" si="10"/>
        <v>0</v>
      </c>
      <c r="AA13" s="3">
        <f t="shared" si="10"/>
        <v>0</v>
      </c>
      <c r="AB13" s="3">
        <f t="shared" si="10"/>
        <v>0</v>
      </c>
      <c r="AC13" s="3">
        <f t="shared" si="10"/>
        <v>0</v>
      </c>
      <c r="AD13" s="3">
        <f t="shared" si="10"/>
        <v>0</v>
      </c>
      <c r="AE13" s="3">
        <f t="shared" si="10"/>
        <v>0</v>
      </c>
      <c r="AF13" s="3">
        <f t="shared" si="10"/>
        <v>0</v>
      </c>
      <c r="AG13" s="3">
        <f t="shared" si="10"/>
        <v>0</v>
      </c>
      <c r="AH13" s="3">
        <f t="shared" si="10"/>
        <v>0</v>
      </c>
      <c r="AI13" s="11"/>
      <c r="AJ13" s="11"/>
      <c r="AK13" s="11"/>
      <c r="AL13" s="11"/>
      <c r="AS13" s="11"/>
      <c r="AT13" s="11"/>
      <c r="AU13" s="11"/>
      <c r="AV13" s="11"/>
      <c r="AW13" s="11"/>
      <c r="AX13" s="11"/>
      <c r="AY13" s="11"/>
    </row>
    <row r="14" spans="1:51" x14ac:dyDescent="0.25">
      <c r="A14" s="11"/>
      <c r="R14" s="11"/>
      <c r="S14" s="63" t="s">
        <v>46</v>
      </c>
      <c r="T14" s="64" t="e">
        <f t="shared" ref="T14:AH14" si="11">T5/T13</f>
        <v>#DIV/0!</v>
      </c>
      <c r="U14" s="64" t="e">
        <f t="shared" si="11"/>
        <v>#DIV/0!</v>
      </c>
      <c r="V14" s="64" t="e">
        <f t="shared" si="11"/>
        <v>#DIV/0!</v>
      </c>
      <c r="W14" s="64" t="e">
        <f t="shared" si="11"/>
        <v>#DIV/0!</v>
      </c>
      <c r="X14" s="64" t="e">
        <f t="shared" si="11"/>
        <v>#DIV/0!</v>
      </c>
      <c r="Y14" s="64" t="e">
        <f t="shared" si="11"/>
        <v>#DIV/0!</v>
      </c>
      <c r="Z14" s="64" t="e">
        <f t="shared" si="11"/>
        <v>#DIV/0!</v>
      </c>
      <c r="AA14" s="64" t="e">
        <f t="shared" si="11"/>
        <v>#DIV/0!</v>
      </c>
      <c r="AB14" s="64" t="e">
        <f t="shared" si="11"/>
        <v>#DIV/0!</v>
      </c>
      <c r="AC14" s="64" t="e">
        <f t="shared" si="11"/>
        <v>#DIV/0!</v>
      </c>
      <c r="AD14" s="64" t="e">
        <f t="shared" si="11"/>
        <v>#DIV/0!</v>
      </c>
      <c r="AE14" s="64" t="e">
        <f t="shared" si="11"/>
        <v>#DIV/0!</v>
      </c>
      <c r="AF14" s="64" t="e">
        <f t="shared" si="11"/>
        <v>#DIV/0!</v>
      </c>
      <c r="AG14" s="64" t="e">
        <f t="shared" si="11"/>
        <v>#DIV/0!</v>
      </c>
      <c r="AH14" s="64" t="e">
        <f t="shared" si="11"/>
        <v>#DIV/0!</v>
      </c>
      <c r="AI14" s="11"/>
    </row>
    <row r="15" spans="1:51" x14ac:dyDescent="0.25">
      <c r="A15" s="11"/>
      <c r="R15" s="11"/>
      <c r="S15" s="63" t="s">
        <v>44</v>
      </c>
      <c r="T15" s="64" t="e">
        <f t="shared" ref="T15:AH15" si="12">T6/T13</f>
        <v>#DIV/0!</v>
      </c>
      <c r="U15" s="64" t="e">
        <f t="shared" si="12"/>
        <v>#DIV/0!</v>
      </c>
      <c r="V15" s="64" t="e">
        <f t="shared" si="12"/>
        <v>#DIV/0!</v>
      </c>
      <c r="W15" s="64" t="e">
        <f t="shared" si="12"/>
        <v>#DIV/0!</v>
      </c>
      <c r="X15" s="64" t="e">
        <f t="shared" si="12"/>
        <v>#DIV/0!</v>
      </c>
      <c r="Y15" s="64" t="e">
        <f t="shared" si="12"/>
        <v>#DIV/0!</v>
      </c>
      <c r="Z15" s="64" t="e">
        <f t="shared" si="12"/>
        <v>#DIV/0!</v>
      </c>
      <c r="AA15" s="64" t="e">
        <f t="shared" si="12"/>
        <v>#DIV/0!</v>
      </c>
      <c r="AB15" s="64" t="e">
        <f t="shared" si="12"/>
        <v>#DIV/0!</v>
      </c>
      <c r="AC15" s="64" t="e">
        <f t="shared" si="12"/>
        <v>#DIV/0!</v>
      </c>
      <c r="AD15" s="64" t="e">
        <f t="shared" si="12"/>
        <v>#DIV/0!</v>
      </c>
      <c r="AE15" s="64" t="e">
        <f t="shared" si="12"/>
        <v>#DIV/0!</v>
      </c>
      <c r="AF15" s="64" t="e">
        <f t="shared" si="12"/>
        <v>#DIV/0!</v>
      </c>
      <c r="AG15" s="64" t="e">
        <f t="shared" si="12"/>
        <v>#DIV/0!</v>
      </c>
      <c r="AH15" s="64" t="e">
        <f t="shared" si="12"/>
        <v>#DIV/0!</v>
      </c>
      <c r="AI15" s="11"/>
      <c r="AJ15" s="11"/>
      <c r="AK15" s="11"/>
      <c r="AL15" s="11"/>
      <c r="AS15" s="11"/>
      <c r="AT15" s="11"/>
      <c r="AU15" s="11"/>
      <c r="AV15" s="11"/>
      <c r="AW15" s="11"/>
      <c r="AX15" s="11"/>
      <c r="AY15" s="11"/>
    </row>
    <row r="16" spans="1:51" x14ac:dyDescent="0.25">
      <c r="A16" s="11"/>
      <c r="R16" s="11"/>
      <c r="S16" s="63" t="s">
        <v>45</v>
      </c>
      <c r="T16" s="64" t="e">
        <f t="shared" ref="T16:AH16" si="13">T7/T13</f>
        <v>#DIV/0!</v>
      </c>
      <c r="U16" s="64" t="e">
        <f t="shared" si="13"/>
        <v>#DIV/0!</v>
      </c>
      <c r="V16" s="64" t="e">
        <f t="shared" si="13"/>
        <v>#DIV/0!</v>
      </c>
      <c r="W16" s="64" t="e">
        <f t="shared" si="13"/>
        <v>#DIV/0!</v>
      </c>
      <c r="X16" s="64" t="e">
        <f t="shared" si="13"/>
        <v>#DIV/0!</v>
      </c>
      <c r="Y16" s="64" t="e">
        <f t="shared" si="13"/>
        <v>#DIV/0!</v>
      </c>
      <c r="Z16" s="64" t="e">
        <f t="shared" si="13"/>
        <v>#DIV/0!</v>
      </c>
      <c r="AA16" s="64" t="e">
        <f t="shared" si="13"/>
        <v>#DIV/0!</v>
      </c>
      <c r="AB16" s="64" t="e">
        <f t="shared" si="13"/>
        <v>#DIV/0!</v>
      </c>
      <c r="AC16" s="64" t="e">
        <f t="shared" si="13"/>
        <v>#DIV/0!</v>
      </c>
      <c r="AD16" s="64" t="e">
        <f t="shared" si="13"/>
        <v>#DIV/0!</v>
      </c>
      <c r="AE16" s="64" t="e">
        <f t="shared" si="13"/>
        <v>#DIV/0!</v>
      </c>
      <c r="AF16" s="64" t="e">
        <f t="shared" si="13"/>
        <v>#DIV/0!</v>
      </c>
      <c r="AG16" s="64" t="e">
        <f t="shared" si="13"/>
        <v>#DIV/0!</v>
      </c>
      <c r="AH16" s="64" t="e">
        <f t="shared" si="13"/>
        <v>#DIV/0!</v>
      </c>
      <c r="AI16" s="11"/>
    </row>
    <row r="17" spans="1:51" x14ac:dyDescent="0.25">
      <c r="A17" s="11"/>
      <c r="B17" s="65"/>
      <c r="C17" s="66"/>
      <c r="D17" s="66"/>
      <c r="E17" s="66"/>
      <c r="F17" s="66"/>
      <c r="G17" s="66"/>
      <c r="H17" s="66"/>
      <c r="I17" s="66"/>
      <c r="J17" s="66"/>
      <c r="K17" s="66"/>
      <c r="L17" s="66"/>
      <c r="M17" s="66"/>
      <c r="N17" s="66"/>
      <c r="O17" s="66"/>
      <c r="P17" s="66"/>
      <c r="Q17" s="66"/>
      <c r="R17" s="11"/>
      <c r="S17" s="65"/>
      <c r="T17" s="66"/>
      <c r="U17" s="66"/>
      <c r="V17" s="66"/>
      <c r="W17" s="66"/>
      <c r="X17" s="66"/>
      <c r="Y17" s="66"/>
      <c r="Z17" s="66"/>
      <c r="AA17" s="66"/>
      <c r="AB17" s="66"/>
      <c r="AC17" s="66"/>
      <c r="AD17" s="66"/>
      <c r="AE17" s="66"/>
      <c r="AF17" s="66"/>
      <c r="AG17" s="66"/>
      <c r="AH17" s="66"/>
      <c r="AI17" s="11"/>
      <c r="AJ17" s="11"/>
      <c r="AK17" s="11"/>
      <c r="AL17" s="11"/>
      <c r="AS17" s="11"/>
      <c r="AT17" s="11"/>
      <c r="AU17" s="11"/>
      <c r="AV17" s="11"/>
      <c r="AW17" s="11"/>
      <c r="AX17" s="11"/>
      <c r="AY17" s="11"/>
    </row>
    <row r="18" spans="1:51" x14ac:dyDescent="0.25">
      <c r="A18" s="11"/>
      <c r="B18" s="65"/>
      <c r="C18" s="66"/>
      <c r="D18" s="66"/>
      <c r="E18" s="66"/>
      <c r="F18" s="66"/>
      <c r="G18" s="66"/>
      <c r="H18" s="66"/>
      <c r="I18" s="66"/>
      <c r="J18" s="66"/>
      <c r="K18" s="66"/>
      <c r="L18" s="66"/>
      <c r="M18" s="66"/>
      <c r="N18" s="66"/>
      <c r="O18" s="66"/>
      <c r="P18" s="66"/>
      <c r="Q18" s="66"/>
      <c r="R18" s="11"/>
      <c r="AI18" s="11"/>
      <c r="AJ18" s="11"/>
      <c r="AK18" s="11"/>
      <c r="AL18" s="11"/>
      <c r="AS18" s="11"/>
      <c r="AT18" s="11"/>
      <c r="AU18" s="11"/>
      <c r="AV18" s="11"/>
      <c r="AW18" s="11"/>
      <c r="AX18" s="11"/>
      <c r="AY18" s="11"/>
    </row>
    <row r="19" spans="1:51" x14ac:dyDescent="0.25">
      <c r="A19" s="11"/>
      <c r="B19" s="65"/>
      <c r="C19" s="66"/>
      <c r="D19" s="66"/>
      <c r="E19" s="66"/>
      <c r="F19" s="66"/>
      <c r="G19" s="66"/>
      <c r="H19" s="66"/>
      <c r="I19" s="66"/>
      <c r="J19" s="66"/>
      <c r="K19" s="66"/>
      <c r="L19" s="66"/>
      <c r="M19" s="66"/>
      <c r="N19" s="66"/>
      <c r="O19" s="66"/>
      <c r="P19" s="66"/>
      <c r="Q19" s="66"/>
      <c r="R19" s="11"/>
      <c r="AI19" s="11"/>
      <c r="AJ19" s="11"/>
      <c r="AK19" s="11"/>
      <c r="AL19" s="11"/>
      <c r="AS19" s="11"/>
      <c r="AT19" s="11"/>
      <c r="AU19" s="11"/>
      <c r="AV19" s="11"/>
      <c r="AW19" s="11"/>
      <c r="AX19" s="11"/>
      <c r="AY19" s="11"/>
    </row>
    <row r="20" spans="1:51" x14ac:dyDescent="0.25">
      <c r="A20" s="11"/>
      <c r="B20" s="65"/>
      <c r="C20" s="66"/>
      <c r="D20" s="66"/>
      <c r="E20" s="66"/>
      <c r="F20" s="66"/>
      <c r="G20" s="66"/>
      <c r="H20" s="66"/>
      <c r="I20" s="66"/>
      <c r="J20" s="66"/>
      <c r="K20" s="66"/>
      <c r="L20" s="66"/>
      <c r="M20" s="66"/>
      <c r="N20" s="66"/>
      <c r="O20" s="66"/>
      <c r="P20" s="66"/>
      <c r="Q20" s="66"/>
      <c r="R20" s="11"/>
      <c r="AI20" s="11"/>
      <c r="AJ20" s="11"/>
      <c r="AK20" s="11"/>
      <c r="AL20" s="11"/>
      <c r="AS20" s="11"/>
      <c r="AT20" s="11"/>
      <c r="AU20" s="11"/>
      <c r="AV20" s="11"/>
      <c r="AW20" s="11"/>
      <c r="AX20" s="11"/>
      <c r="AY20" s="11"/>
    </row>
    <row r="21" spans="1:51" x14ac:dyDescent="0.25">
      <c r="A21" s="11"/>
      <c r="B21" s="11"/>
      <c r="C21" s="11"/>
      <c r="J21" s="11"/>
      <c r="K21" s="11"/>
      <c r="L21" s="11"/>
      <c r="M21" s="11"/>
      <c r="N21" s="11"/>
      <c r="O21" s="11"/>
      <c r="P21" s="11"/>
      <c r="Q21" s="11"/>
      <c r="R21" s="11"/>
      <c r="AI21" s="11"/>
      <c r="AJ21" s="11"/>
      <c r="AK21" s="11"/>
      <c r="AL21" s="11"/>
      <c r="AS21" s="11"/>
      <c r="AT21" s="11"/>
      <c r="AU21" s="11"/>
      <c r="AV21" s="11"/>
      <c r="AW21" s="11"/>
      <c r="AX21" s="11"/>
      <c r="AY21" s="11"/>
    </row>
    <row r="22" spans="1:51" x14ac:dyDescent="0.25">
      <c r="A22" s="11"/>
      <c r="B22" s="11"/>
      <c r="C22" s="11"/>
      <c r="J22" s="11"/>
      <c r="K22" s="11"/>
      <c r="L22" s="11"/>
      <c r="M22" s="11"/>
      <c r="N22" s="11"/>
      <c r="O22" s="11"/>
      <c r="P22" s="11"/>
      <c r="Q22" s="11"/>
      <c r="R22" s="11"/>
      <c r="S22" s="11"/>
      <c r="T22" s="11"/>
      <c r="U22" s="11"/>
      <c r="AB22" s="11"/>
      <c r="AC22" s="11"/>
      <c r="AD22" s="11"/>
      <c r="AE22" s="11"/>
      <c r="AF22" s="11"/>
      <c r="AG22" s="11"/>
      <c r="AH22" s="11"/>
      <c r="AI22" s="11"/>
      <c r="AJ22" s="11"/>
      <c r="AK22" s="11"/>
      <c r="AL22" s="11"/>
      <c r="AS22" s="11"/>
      <c r="AT22" s="11"/>
      <c r="AU22" s="11"/>
      <c r="AV22" s="11"/>
      <c r="AW22" s="11"/>
      <c r="AX22" s="11"/>
      <c r="AY22" s="11"/>
    </row>
    <row r="23" spans="1:51" x14ac:dyDescent="0.25">
      <c r="A23" s="11"/>
      <c r="B23" s="11"/>
      <c r="C23" s="11"/>
      <c r="J23" s="11"/>
      <c r="K23" s="11"/>
      <c r="L23" s="11"/>
      <c r="M23" s="11"/>
      <c r="N23" s="11"/>
      <c r="O23" s="11"/>
      <c r="P23" s="11"/>
      <c r="Q23" s="11"/>
      <c r="R23" s="11"/>
      <c r="S23" s="11"/>
      <c r="T23" s="11"/>
      <c r="U23" s="11"/>
      <c r="AB23" s="11"/>
      <c r="AC23" s="11"/>
      <c r="AD23" s="11"/>
      <c r="AE23" s="11"/>
      <c r="AF23" s="11"/>
      <c r="AG23" s="11"/>
      <c r="AH23" s="11"/>
      <c r="AI23" s="11"/>
      <c r="AJ23" s="11"/>
      <c r="AK23" s="11"/>
      <c r="AL23" s="11"/>
      <c r="AS23" s="11"/>
      <c r="AT23" s="11"/>
      <c r="AU23" s="11"/>
      <c r="AV23" s="11"/>
      <c r="AW23" s="11"/>
      <c r="AX23" s="11"/>
      <c r="AY23" s="11"/>
    </row>
    <row r="24" spans="1:51" x14ac:dyDescent="0.25">
      <c r="A24" s="11"/>
      <c r="B24" s="11"/>
      <c r="C24" s="11"/>
      <c r="J24" s="11"/>
      <c r="K24" s="11"/>
      <c r="L24" s="11"/>
      <c r="M24" s="11"/>
      <c r="N24" s="11"/>
      <c r="O24" s="11"/>
      <c r="P24" s="11"/>
      <c r="Q24" s="11"/>
      <c r="R24" s="11"/>
      <c r="S24" s="11"/>
      <c r="T24" s="11"/>
      <c r="U24" s="11"/>
      <c r="AB24" s="11"/>
      <c r="AC24" s="11"/>
      <c r="AD24" s="11"/>
      <c r="AE24" s="11"/>
      <c r="AF24" s="11"/>
      <c r="AG24" s="11"/>
      <c r="AH24" s="11"/>
      <c r="AI24" s="11"/>
      <c r="AJ24" s="11"/>
      <c r="AK24" s="11"/>
      <c r="AL24" s="11"/>
      <c r="AS24" s="11"/>
      <c r="AT24" s="11"/>
      <c r="AU24" s="11"/>
      <c r="AV24" s="11"/>
      <c r="AW24" s="11"/>
      <c r="AX24" s="11"/>
      <c r="AY24" s="11"/>
    </row>
    <row r="25" spans="1:51" x14ac:dyDescent="0.25">
      <c r="A25" s="11"/>
      <c r="B25" s="11"/>
      <c r="C25" s="11"/>
      <c r="J25" s="11"/>
      <c r="K25" s="11"/>
      <c r="L25" s="11"/>
      <c r="M25" s="11"/>
      <c r="N25" s="11"/>
      <c r="O25" s="11"/>
      <c r="P25" s="11"/>
      <c r="Q25" s="11"/>
      <c r="R25" s="11"/>
      <c r="S25" s="11"/>
      <c r="T25" s="11"/>
      <c r="U25" s="11"/>
      <c r="AB25" s="11"/>
      <c r="AC25" s="11"/>
      <c r="AD25" s="11"/>
      <c r="AE25" s="11"/>
      <c r="AF25" s="11"/>
      <c r="AG25" s="11"/>
      <c r="AH25" s="11"/>
      <c r="AI25" s="11"/>
      <c r="AJ25" s="11"/>
      <c r="AK25" s="11"/>
      <c r="AL25" s="11"/>
      <c r="AS25" s="11"/>
      <c r="AT25" s="11"/>
      <c r="AU25" s="11"/>
      <c r="AV25" s="11"/>
      <c r="AW25" s="11"/>
      <c r="AX25" s="11"/>
      <c r="AY25" s="11"/>
    </row>
    <row r="26" spans="1:51" x14ac:dyDescent="0.25">
      <c r="A26" s="11"/>
      <c r="B26" s="11"/>
      <c r="C26" s="11"/>
      <c r="J26" s="11"/>
      <c r="K26" s="11"/>
      <c r="L26" s="11"/>
      <c r="M26" s="11"/>
      <c r="N26" s="11"/>
      <c r="O26" s="11"/>
      <c r="P26" s="11"/>
      <c r="Q26" s="11"/>
      <c r="R26" s="11"/>
      <c r="S26" s="11"/>
      <c r="T26" s="11"/>
      <c r="U26" s="11"/>
      <c r="AB26" s="11"/>
      <c r="AC26" s="11"/>
      <c r="AD26" s="11"/>
      <c r="AE26" s="11"/>
      <c r="AF26" s="11"/>
      <c r="AG26" s="11"/>
      <c r="AH26" s="11"/>
      <c r="AI26" s="11"/>
      <c r="AJ26" s="11"/>
      <c r="AK26" s="11"/>
      <c r="AL26" s="11"/>
      <c r="AS26" s="11"/>
      <c r="AT26" s="11"/>
      <c r="AU26" s="11"/>
      <c r="AV26" s="11"/>
      <c r="AW26" s="11"/>
      <c r="AX26" s="11"/>
      <c r="AY26" s="11"/>
    </row>
    <row r="27" spans="1:51" x14ac:dyDescent="0.25">
      <c r="A27" s="11"/>
      <c r="B27" s="11"/>
      <c r="C27" s="11"/>
      <c r="J27" s="11"/>
      <c r="K27" s="11"/>
      <c r="L27" s="11"/>
      <c r="M27" s="11"/>
      <c r="N27" s="11"/>
      <c r="O27" s="11"/>
      <c r="P27" s="11"/>
      <c r="Q27" s="11"/>
      <c r="R27" s="11"/>
      <c r="S27" s="11"/>
      <c r="T27" s="11"/>
      <c r="U27" s="11"/>
      <c r="AB27" s="11"/>
      <c r="AC27" s="11"/>
      <c r="AD27" s="11"/>
      <c r="AE27" s="11"/>
      <c r="AF27" s="11"/>
      <c r="AG27" s="11"/>
      <c r="AH27" s="11"/>
      <c r="AI27" s="11"/>
      <c r="AJ27" s="11"/>
      <c r="AK27" s="11"/>
      <c r="AL27" s="11"/>
      <c r="AS27" s="11"/>
      <c r="AT27" s="11"/>
      <c r="AU27" s="11"/>
      <c r="AV27" s="11"/>
      <c r="AW27" s="11"/>
      <c r="AX27" s="11"/>
      <c r="AY27" s="11"/>
    </row>
    <row r="28" spans="1:51" x14ac:dyDescent="0.25">
      <c r="A28" s="11"/>
      <c r="B28" s="11"/>
      <c r="C28" s="11"/>
      <c r="J28" s="11"/>
      <c r="K28" s="11"/>
      <c r="L28" s="11"/>
      <c r="M28" s="11"/>
      <c r="N28" s="11"/>
      <c r="O28" s="11"/>
      <c r="P28" s="11"/>
      <c r="Q28" s="11"/>
      <c r="R28" s="11"/>
      <c r="S28" s="11"/>
      <c r="T28" s="11"/>
      <c r="U28" s="11"/>
      <c r="AB28" s="11"/>
      <c r="AC28" s="11"/>
      <c r="AD28" s="11"/>
      <c r="AE28" s="11"/>
      <c r="AF28" s="11"/>
      <c r="AG28" s="11"/>
      <c r="AH28" s="11"/>
      <c r="AI28" s="11"/>
      <c r="AJ28" s="11"/>
      <c r="AK28" s="11"/>
      <c r="AL28" s="11"/>
      <c r="AS28" s="11"/>
      <c r="AT28" s="11"/>
      <c r="AU28" s="11"/>
      <c r="AV28" s="11"/>
      <c r="AW28" s="11"/>
      <c r="AX28" s="11"/>
      <c r="AY28" s="11"/>
    </row>
    <row r="29" spans="1:51" x14ac:dyDescent="0.25">
      <c r="A29" s="11"/>
      <c r="B29" s="11"/>
      <c r="C29" s="11"/>
      <c r="J29" s="11"/>
      <c r="K29" s="11"/>
      <c r="L29" s="11"/>
      <c r="M29" s="11"/>
      <c r="N29" s="11"/>
      <c r="O29" s="11"/>
      <c r="P29" s="11"/>
      <c r="Q29" s="11"/>
      <c r="R29" s="11"/>
      <c r="S29" s="11"/>
      <c r="T29" s="11"/>
      <c r="U29" s="11"/>
      <c r="AB29" s="11"/>
      <c r="AC29" s="11"/>
      <c r="AD29" s="11"/>
      <c r="AE29" s="11"/>
      <c r="AF29" s="11"/>
      <c r="AG29" s="11"/>
      <c r="AH29" s="11"/>
      <c r="AI29" s="11"/>
      <c r="AJ29" s="11"/>
      <c r="AK29" s="11"/>
      <c r="AL29" s="11"/>
      <c r="AS29" s="11"/>
      <c r="AT29" s="11"/>
      <c r="AU29" s="11"/>
      <c r="AV29" s="11"/>
      <c r="AW29" s="11"/>
      <c r="AX29" s="11"/>
      <c r="AY29" s="11"/>
    </row>
    <row r="30" spans="1:51" x14ac:dyDescent="0.25">
      <c r="A30" s="11"/>
      <c r="B30" s="11"/>
      <c r="C30" s="11"/>
      <c r="J30" s="11"/>
      <c r="K30" s="11"/>
      <c r="L30" s="11"/>
      <c r="M30" s="11"/>
      <c r="N30" s="11"/>
      <c r="O30" s="11"/>
      <c r="P30" s="11"/>
      <c r="Q30" s="11"/>
      <c r="R30" s="11"/>
      <c r="S30" s="11"/>
      <c r="T30" s="11"/>
      <c r="U30" s="11"/>
      <c r="AB30" s="11"/>
      <c r="AC30" s="11"/>
      <c r="AD30" s="11"/>
      <c r="AE30" s="11"/>
      <c r="AF30" s="11"/>
      <c r="AG30" s="11"/>
      <c r="AH30" s="11"/>
      <c r="AI30" s="11"/>
      <c r="AJ30" s="11"/>
      <c r="AK30" s="11"/>
      <c r="AL30" s="11"/>
      <c r="AS30" s="11"/>
      <c r="AT30" s="11"/>
      <c r="AU30" s="11"/>
      <c r="AV30" s="11"/>
      <c r="AW30" s="11"/>
      <c r="AX30" s="11"/>
      <c r="AY30" s="11"/>
    </row>
    <row r="31" spans="1:51" x14ac:dyDescent="0.25">
      <c r="A31" s="11"/>
      <c r="B31" s="11"/>
      <c r="C31" s="11"/>
      <c r="J31" s="11"/>
      <c r="K31" s="11"/>
      <c r="L31" s="11"/>
      <c r="M31" s="11"/>
      <c r="N31" s="11"/>
      <c r="O31" s="11"/>
      <c r="P31" s="11"/>
      <c r="Q31" s="11"/>
      <c r="R31" s="11"/>
      <c r="S31" s="11"/>
      <c r="T31" s="11"/>
      <c r="U31" s="11"/>
      <c r="AB31" s="11"/>
      <c r="AC31" s="11"/>
      <c r="AD31" s="11"/>
      <c r="AE31" s="11"/>
      <c r="AF31" s="11"/>
      <c r="AG31" s="11"/>
      <c r="AH31" s="11"/>
      <c r="AI31" s="11"/>
      <c r="AJ31" s="11"/>
      <c r="AK31" s="11"/>
      <c r="AL31" s="11"/>
      <c r="AS31" s="11"/>
      <c r="AT31" s="11"/>
      <c r="AU31" s="11"/>
      <c r="AV31" s="11"/>
      <c r="AW31" s="11"/>
      <c r="AX31" s="11"/>
      <c r="AY31" s="11"/>
    </row>
    <row r="32" spans="1:51" x14ac:dyDescent="0.25">
      <c r="A32" s="11"/>
      <c r="B32" s="11"/>
      <c r="C32" s="11"/>
      <c r="J32" s="11"/>
      <c r="K32" s="11"/>
      <c r="L32" s="11"/>
      <c r="M32" s="11"/>
      <c r="N32" s="11"/>
      <c r="O32" s="11"/>
      <c r="P32" s="11"/>
      <c r="Q32" s="11"/>
      <c r="R32" s="11"/>
      <c r="S32" s="11"/>
      <c r="T32" s="11"/>
      <c r="U32" s="11"/>
      <c r="AB32" s="11"/>
      <c r="AC32" s="11"/>
      <c r="AD32" s="11"/>
      <c r="AE32" s="11"/>
      <c r="AF32" s="11"/>
      <c r="AG32" s="11"/>
      <c r="AH32" s="11"/>
      <c r="AI32" s="11"/>
      <c r="AJ32" s="11"/>
      <c r="AK32" s="11"/>
      <c r="AL32" s="11"/>
      <c r="AS32" s="11"/>
      <c r="AT32" s="11"/>
      <c r="AU32" s="11"/>
      <c r="AV32" s="11"/>
      <c r="AW32" s="11"/>
      <c r="AX32" s="11"/>
      <c r="AY32" s="11"/>
    </row>
    <row r="33" spans="1:51" x14ac:dyDescent="0.25">
      <c r="A33" s="11"/>
      <c r="B33" s="11"/>
      <c r="C33" s="11"/>
      <c r="J33" s="11"/>
      <c r="K33" s="11"/>
      <c r="L33" s="11"/>
      <c r="M33" s="11"/>
      <c r="N33" s="11"/>
      <c r="O33" s="11"/>
      <c r="P33" s="11"/>
      <c r="Q33" s="11"/>
      <c r="R33" s="11"/>
      <c r="S33" s="11"/>
      <c r="T33" s="11"/>
      <c r="U33" s="11"/>
      <c r="AB33" s="11"/>
      <c r="AC33" s="11"/>
      <c r="AD33" s="11"/>
      <c r="AE33" s="11"/>
      <c r="AF33" s="11"/>
      <c r="AG33" s="11"/>
      <c r="AH33" s="11"/>
      <c r="AI33" s="11"/>
      <c r="AJ33" s="11"/>
      <c r="AK33" s="11"/>
      <c r="AL33" s="11"/>
      <c r="AS33" s="11"/>
      <c r="AT33" s="11"/>
      <c r="AU33" s="11"/>
      <c r="AV33" s="11"/>
      <c r="AW33" s="11"/>
      <c r="AX33" s="11"/>
      <c r="AY33" s="11"/>
    </row>
    <row r="34" spans="1:51" x14ac:dyDescent="0.25">
      <c r="A34" s="11"/>
      <c r="B34" s="11"/>
      <c r="C34" s="11"/>
      <c r="J34" s="11"/>
      <c r="K34" s="11"/>
      <c r="L34" s="11"/>
      <c r="M34" s="11"/>
      <c r="N34" s="11"/>
      <c r="O34" s="11"/>
      <c r="P34" s="11"/>
      <c r="Q34" s="11"/>
      <c r="R34" s="11"/>
      <c r="S34" s="11"/>
      <c r="T34" s="11"/>
      <c r="U34" s="11"/>
      <c r="AB34" s="11"/>
      <c r="AC34" s="11"/>
      <c r="AD34" s="11"/>
      <c r="AE34" s="11"/>
      <c r="AF34" s="11"/>
      <c r="AG34" s="11"/>
      <c r="AH34" s="11"/>
      <c r="AI34" s="11"/>
      <c r="AJ34" s="11"/>
      <c r="AK34" s="11"/>
      <c r="AL34" s="11"/>
      <c r="AS34" s="11"/>
      <c r="AT34" s="11"/>
      <c r="AU34" s="11"/>
      <c r="AV34" s="11"/>
      <c r="AW34" s="11"/>
      <c r="AX34" s="11"/>
      <c r="AY34" s="11"/>
    </row>
    <row r="35" spans="1:51" x14ac:dyDescent="0.25">
      <c r="A35" s="11"/>
      <c r="B35" s="11"/>
      <c r="C35" s="11"/>
      <c r="J35" s="11"/>
      <c r="K35" s="11"/>
      <c r="L35" s="11"/>
      <c r="M35" s="11"/>
      <c r="N35" s="11"/>
      <c r="O35" s="11"/>
      <c r="P35" s="11"/>
      <c r="Q35" s="11"/>
      <c r="R35" s="11"/>
      <c r="S35" s="11"/>
      <c r="T35" s="11"/>
      <c r="U35" s="11"/>
      <c r="AB35" s="11"/>
      <c r="AC35" s="11"/>
      <c r="AD35" s="11"/>
      <c r="AE35" s="11"/>
      <c r="AF35" s="11"/>
      <c r="AG35" s="11"/>
      <c r="AH35" s="11"/>
      <c r="AI35" s="11"/>
      <c r="AJ35" s="11"/>
      <c r="AK35" s="11"/>
      <c r="AL35" s="11"/>
      <c r="AS35" s="11"/>
      <c r="AT35" s="11"/>
      <c r="AU35" s="11"/>
      <c r="AV35" s="11"/>
      <c r="AW35" s="11"/>
      <c r="AX35" s="11"/>
      <c r="AY35" s="11"/>
    </row>
    <row r="36" spans="1:51" x14ac:dyDescent="0.25">
      <c r="A36" s="11"/>
      <c r="B36" s="11"/>
      <c r="C36" s="11"/>
      <c r="J36" s="11"/>
      <c r="K36" s="11"/>
      <c r="L36" s="11"/>
      <c r="M36" s="11"/>
      <c r="N36" s="11"/>
      <c r="O36" s="11"/>
      <c r="P36" s="11"/>
      <c r="Q36" s="11"/>
      <c r="R36" s="11"/>
      <c r="S36" s="11"/>
      <c r="T36" s="11"/>
      <c r="U36" s="11"/>
      <c r="AB36" s="11"/>
      <c r="AC36" s="11"/>
      <c r="AD36" s="11"/>
      <c r="AE36" s="11"/>
      <c r="AF36" s="11"/>
      <c r="AG36" s="11"/>
      <c r="AH36" s="11"/>
      <c r="AI36" s="11"/>
      <c r="AJ36" s="11"/>
      <c r="AK36" s="11"/>
      <c r="AL36" s="11"/>
      <c r="AS36" s="11"/>
      <c r="AT36" s="11"/>
      <c r="AU36" s="11"/>
      <c r="AV36" s="11"/>
      <c r="AW36" s="11"/>
      <c r="AX36" s="11"/>
      <c r="AY36" s="11"/>
    </row>
    <row r="37" spans="1:51" x14ac:dyDescent="0.25">
      <c r="A37" s="11"/>
      <c r="B37" s="11"/>
      <c r="C37" s="11"/>
      <c r="J37" s="11"/>
      <c r="K37" s="11"/>
      <c r="L37" s="11"/>
      <c r="M37" s="11"/>
      <c r="N37" s="11"/>
      <c r="O37" s="11"/>
      <c r="P37" s="11"/>
      <c r="Q37" s="11"/>
      <c r="R37" s="11"/>
      <c r="S37" s="11"/>
      <c r="T37" s="11"/>
      <c r="U37" s="11"/>
      <c r="AB37" s="11"/>
      <c r="AC37" s="11"/>
      <c r="AD37" s="11"/>
      <c r="AE37" s="11"/>
      <c r="AF37" s="11"/>
      <c r="AG37" s="11"/>
      <c r="AH37" s="11"/>
      <c r="AI37" s="11"/>
      <c r="AJ37" s="11"/>
      <c r="AK37" s="11"/>
      <c r="AL37" s="11"/>
      <c r="AS37" s="11"/>
      <c r="AT37" s="11"/>
      <c r="AU37" s="11"/>
      <c r="AV37" s="11"/>
      <c r="AW37" s="11"/>
      <c r="AX37" s="11"/>
      <c r="AY37" s="11"/>
    </row>
    <row r="38" spans="1:51" x14ac:dyDescent="0.25">
      <c r="A38" s="11"/>
      <c r="B38" s="11"/>
      <c r="C38" s="11"/>
      <c r="J38" s="11"/>
      <c r="K38" s="11"/>
      <c r="L38" s="11"/>
      <c r="M38" s="11"/>
      <c r="N38" s="11"/>
      <c r="O38" s="11"/>
      <c r="P38" s="11"/>
      <c r="Q38" s="11"/>
      <c r="R38" s="11"/>
      <c r="S38" s="11"/>
      <c r="T38" s="11"/>
      <c r="U38" s="11"/>
      <c r="AB38" s="11"/>
      <c r="AC38" s="11"/>
      <c r="AD38" s="11"/>
      <c r="AE38" s="11"/>
      <c r="AF38" s="11"/>
      <c r="AG38" s="11"/>
      <c r="AH38" s="11"/>
      <c r="AI38" s="11"/>
      <c r="AJ38" s="11"/>
      <c r="AK38" s="11"/>
      <c r="AL38" s="11"/>
      <c r="AS38" s="11"/>
      <c r="AT38" s="11"/>
      <c r="AU38" s="11"/>
      <c r="AV38" s="11"/>
      <c r="AW38" s="11"/>
      <c r="AX38" s="11"/>
      <c r="AY38" s="11"/>
    </row>
    <row r="39" spans="1:51" x14ac:dyDescent="0.25">
      <c r="A39" s="11"/>
      <c r="B39" s="11"/>
      <c r="C39" s="11"/>
      <c r="J39" s="11"/>
      <c r="K39" s="11"/>
      <c r="L39" s="11"/>
      <c r="M39" s="11"/>
      <c r="N39" s="11"/>
      <c r="O39" s="11"/>
      <c r="P39" s="11"/>
      <c r="Q39" s="11"/>
      <c r="R39" s="11"/>
      <c r="S39" s="11"/>
      <c r="T39" s="11"/>
      <c r="U39" s="11"/>
      <c r="AB39" s="11"/>
      <c r="AC39" s="11"/>
      <c r="AD39" s="11"/>
      <c r="AE39" s="11"/>
      <c r="AF39" s="11"/>
      <c r="AG39" s="11"/>
      <c r="AH39" s="11"/>
      <c r="AI39" s="11"/>
      <c r="AJ39" s="11"/>
      <c r="AK39" s="11"/>
      <c r="AL39" s="11"/>
      <c r="AS39" s="11"/>
      <c r="AT39" s="11"/>
      <c r="AU39" s="11"/>
      <c r="AV39" s="11"/>
      <c r="AW39" s="11"/>
      <c r="AX39" s="11"/>
      <c r="AY39" s="11"/>
    </row>
    <row r="40" spans="1:51" x14ac:dyDescent="0.25">
      <c r="A40" s="11"/>
      <c r="B40" s="11"/>
      <c r="C40" s="11"/>
      <c r="J40" s="11"/>
      <c r="K40" s="11"/>
      <c r="L40" s="11"/>
      <c r="M40" s="11"/>
      <c r="N40" s="11"/>
      <c r="O40" s="11"/>
      <c r="P40" s="11"/>
      <c r="Q40" s="11"/>
      <c r="R40" s="11"/>
      <c r="S40" s="11"/>
      <c r="T40" s="11"/>
      <c r="U40" s="11"/>
      <c r="AB40" s="11"/>
      <c r="AC40" s="11"/>
      <c r="AD40" s="11"/>
      <c r="AE40" s="11"/>
      <c r="AF40" s="11"/>
      <c r="AG40" s="11"/>
      <c r="AH40" s="11"/>
      <c r="AI40" s="11"/>
      <c r="AJ40" s="11"/>
      <c r="AK40" s="11"/>
      <c r="AL40" s="11"/>
      <c r="AS40" s="11"/>
      <c r="AT40" s="11"/>
      <c r="AU40" s="11"/>
      <c r="AV40" s="11"/>
      <c r="AW40" s="11"/>
      <c r="AX40" s="11"/>
      <c r="AY40" s="11"/>
    </row>
    <row r="41" spans="1:51" x14ac:dyDescent="0.25">
      <c r="A41" s="11"/>
      <c r="B41" s="11"/>
      <c r="C41" s="11"/>
      <c r="J41" s="11"/>
      <c r="K41" s="11"/>
      <c r="L41" s="11"/>
      <c r="M41" s="11"/>
      <c r="N41" s="11"/>
      <c r="O41" s="11"/>
      <c r="P41" s="11"/>
      <c r="Q41" s="11"/>
      <c r="R41" s="11"/>
      <c r="S41" s="11"/>
      <c r="T41" s="11"/>
      <c r="U41" s="11"/>
      <c r="AB41" s="11"/>
      <c r="AC41" s="11"/>
      <c r="AD41" s="11"/>
      <c r="AE41" s="11"/>
      <c r="AF41" s="11"/>
      <c r="AG41" s="11"/>
      <c r="AH41" s="11"/>
      <c r="AI41" s="11"/>
      <c r="AJ41" s="11"/>
      <c r="AK41" s="11"/>
      <c r="AL41" s="11"/>
      <c r="AS41" s="11"/>
      <c r="AT41" s="11"/>
      <c r="AU41" s="11"/>
      <c r="AV41" s="11"/>
      <c r="AW41" s="11"/>
      <c r="AX41" s="11"/>
      <c r="AY41" s="11"/>
    </row>
    <row r="42" spans="1:51" x14ac:dyDescent="0.25">
      <c r="A42" s="11"/>
      <c r="B42" s="11"/>
      <c r="C42" s="11"/>
      <c r="J42" s="11"/>
      <c r="K42" s="11"/>
      <c r="L42" s="11"/>
      <c r="M42" s="11"/>
      <c r="N42" s="11"/>
      <c r="O42" s="11"/>
      <c r="P42" s="11"/>
      <c r="Q42" s="11"/>
      <c r="R42" s="11"/>
      <c r="S42" s="11"/>
      <c r="T42" s="11"/>
      <c r="U42" s="11"/>
      <c r="AB42" s="11"/>
      <c r="AC42" s="11"/>
      <c r="AD42" s="11"/>
      <c r="AE42" s="11"/>
      <c r="AF42" s="11"/>
      <c r="AG42" s="11"/>
      <c r="AH42" s="11"/>
      <c r="AI42" s="11"/>
      <c r="AJ42" s="11"/>
      <c r="AK42" s="11"/>
      <c r="AL42" s="11"/>
      <c r="AS42" s="11"/>
      <c r="AT42" s="11"/>
      <c r="AU42" s="11"/>
      <c r="AV42" s="11"/>
      <c r="AW42" s="11"/>
      <c r="AX42" s="11"/>
      <c r="AY42" s="11"/>
    </row>
    <row r="43" spans="1:51" x14ac:dyDescent="0.25">
      <c r="A43" s="11"/>
      <c r="B43" s="11"/>
      <c r="C43" s="11"/>
      <c r="J43" s="11"/>
      <c r="K43" s="11"/>
      <c r="L43" s="11"/>
      <c r="M43" s="11"/>
      <c r="N43" s="11"/>
      <c r="O43" s="11"/>
      <c r="P43" s="11"/>
      <c r="Q43" s="11"/>
      <c r="R43" s="11"/>
      <c r="S43" s="11"/>
      <c r="T43" s="11"/>
      <c r="U43" s="11"/>
      <c r="AB43" s="11"/>
      <c r="AC43" s="11"/>
      <c r="AD43" s="11"/>
      <c r="AE43" s="11"/>
      <c r="AF43" s="11"/>
      <c r="AG43" s="11"/>
      <c r="AH43" s="11"/>
      <c r="AI43" s="11"/>
      <c r="AJ43" s="11"/>
      <c r="AK43" s="11"/>
      <c r="AL43" s="11"/>
      <c r="AS43" s="11"/>
      <c r="AT43" s="11"/>
      <c r="AU43" s="11"/>
      <c r="AV43" s="11"/>
      <c r="AW43" s="11"/>
      <c r="AX43" s="11"/>
      <c r="AY43" s="11"/>
    </row>
    <row r="44" spans="1:51" x14ac:dyDescent="0.25">
      <c r="A44" s="11"/>
      <c r="B44" s="11"/>
      <c r="C44" s="11"/>
      <c r="J44" s="11"/>
      <c r="K44" s="11"/>
      <c r="L44" s="11"/>
      <c r="M44" s="11"/>
      <c r="N44" s="11"/>
      <c r="O44" s="11"/>
      <c r="P44" s="11"/>
      <c r="Q44" s="11"/>
      <c r="R44" s="11"/>
      <c r="S44" s="11"/>
      <c r="T44" s="11"/>
      <c r="U44" s="11"/>
      <c r="AB44" s="11"/>
      <c r="AC44" s="11"/>
      <c r="AD44" s="11"/>
      <c r="AE44" s="11"/>
      <c r="AF44" s="11"/>
      <c r="AG44" s="11"/>
      <c r="AH44" s="11"/>
      <c r="AI44" s="11"/>
      <c r="AJ44" s="11"/>
      <c r="AK44" s="11"/>
      <c r="AL44" s="11"/>
      <c r="AS44" s="11"/>
      <c r="AT44" s="11"/>
      <c r="AU44" s="11"/>
      <c r="AV44" s="11"/>
      <c r="AW44" s="11"/>
      <c r="AX44" s="11"/>
      <c r="AY44" s="11"/>
    </row>
    <row r="45" spans="1:51" x14ac:dyDescent="0.25">
      <c r="A45" s="11"/>
      <c r="B45" s="11"/>
      <c r="C45" s="11"/>
      <c r="J45" s="11"/>
      <c r="K45" s="11"/>
      <c r="L45" s="11"/>
      <c r="M45" s="11"/>
      <c r="N45" s="11"/>
      <c r="O45" s="11"/>
      <c r="P45" s="11"/>
      <c r="Q45" s="11"/>
      <c r="R45" s="11"/>
      <c r="S45" s="11"/>
      <c r="T45" s="11"/>
      <c r="U45" s="11"/>
      <c r="AB45" s="11"/>
      <c r="AC45" s="11"/>
      <c r="AD45" s="11"/>
      <c r="AE45" s="11"/>
      <c r="AF45" s="11"/>
      <c r="AG45" s="11"/>
      <c r="AH45" s="11"/>
      <c r="AI45" s="11"/>
      <c r="AJ45" s="11"/>
      <c r="AK45" s="11"/>
      <c r="AL45" s="11"/>
      <c r="AS45" s="11"/>
      <c r="AT45" s="11"/>
      <c r="AU45" s="11"/>
      <c r="AV45" s="11"/>
      <c r="AW45" s="11"/>
      <c r="AX45" s="11"/>
      <c r="AY45" s="11"/>
    </row>
    <row r="46" spans="1:51" x14ac:dyDescent="0.25">
      <c r="A46" s="11"/>
      <c r="B46" s="11"/>
      <c r="C46" s="11"/>
      <c r="J46" s="11"/>
      <c r="K46" s="11"/>
      <c r="L46" s="11"/>
      <c r="M46" s="11"/>
      <c r="N46" s="11"/>
      <c r="O46" s="11"/>
      <c r="P46" s="11"/>
      <c r="Q46" s="11"/>
      <c r="R46" s="11"/>
      <c r="S46" s="11"/>
      <c r="T46" s="11"/>
      <c r="U46" s="11"/>
      <c r="AB46" s="11"/>
      <c r="AC46" s="11"/>
      <c r="AD46" s="11"/>
      <c r="AE46" s="11"/>
      <c r="AF46" s="11"/>
      <c r="AG46" s="11"/>
      <c r="AH46" s="11"/>
      <c r="AI46" s="11"/>
      <c r="AJ46" s="11"/>
      <c r="AK46" s="11"/>
      <c r="AL46" s="11"/>
      <c r="AS46" s="11"/>
      <c r="AT46" s="11"/>
      <c r="AU46" s="11"/>
      <c r="AV46" s="11"/>
      <c r="AW46" s="11"/>
      <c r="AX46" s="11"/>
      <c r="AY46" s="11"/>
    </row>
    <row r="47" spans="1:51" x14ac:dyDescent="0.25">
      <c r="A47" s="11"/>
      <c r="B47" s="11"/>
      <c r="C47" s="11"/>
      <c r="J47" s="11"/>
      <c r="K47" s="11"/>
      <c r="L47" s="11"/>
      <c r="M47" s="11"/>
      <c r="N47" s="11"/>
      <c r="O47" s="11"/>
      <c r="P47" s="11"/>
      <c r="Q47" s="11"/>
      <c r="R47" s="11"/>
      <c r="S47" s="11"/>
      <c r="T47" s="11"/>
      <c r="U47" s="11"/>
      <c r="AB47" s="11"/>
      <c r="AC47" s="11"/>
      <c r="AD47" s="11"/>
      <c r="AE47" s="11"/>
      <c r="AF47" s="11"/>
      <c r="AG47" s="11"/>
      <c r="AH47" s="11"/>
      <c r="AI47" s="11"/>
      <c r="AJ47" s="11"/>
      <c r="AK47" s="11"/>
      <c r="AL47" s="11"/>
      <c r="AS47" s="11"/>
      <c r="AT47" s="11"/>
      <c r="AU47" s="11"/>
      <c r="AV47" s="11"/>
      <c r="AW47" s="11"/>
      <c r="AX47" s="11"/>
      <c r="AY47" s="11"/>
    </row>
    <row r="48" spans="1:51" x14ac:dyDescent="0.25">
      <c r="A48" s="11"/>
      <c r="B48" s="11"/>
      <c r="C48" s="11"/>
      <c r="J48" s="11"/>
      <c r="K48" s="11"/>
      <c r="L48" s="11"/>
      <c r="M48" s="11"/>
      <c r="N48" s="11"/>
      <c r="O48" s="11"/>
      <c r="P48" s="11"/>
      <c r="Q48" s="11"/>
      <c r="R48" s="11"/>
      <c r="S48" s="11"/>
      <c r="T48" s="11"/>
      <c r="U48" s="11"/>
      <c r="AB48" s="11"/>
      <c r="AC48" s="11"/>
      <c r="AD48" s="11"/>
      <c r="AE48" s="11"/>
      <c r="AF48" s="11"/>
      <c r="AG48" s="11"/>
      <c r="AH48" s="11"/>
      <c r="AI48" s="11"/>
      <c r="AJ48" s="11"/>
      <c r="AK48" s="11"/>
      <c r="AL48" s="11"/>
      <c r="AS48" s="11"/>
      <c r="AT48" s="11"/>
      <c r="AU48" s="11"/>
      <c r="AV48" s="11"/>
      <c r="AW48" s="11"/>
      <c r="AX48" s="11"/>
      <c r="AY48" s="11"/>
    </row>
    <row r="49" spans="1:51" x14ac:dyDescent="0.25">
      <c r="A49" s="11"/>
      <c r="B49" s="11"/>
      <c r="C49" s="11"/>
      <c r="J49" s="11"/>
      <c r="K49" s="11"/>
      <c r="L49" s="11"/>
      <c r="M49" s="11"/>
      <c r="N49" s="11"/>
      <c r="O49" s="11"/>
      <c r="P49" s="11"/>
      <c r="Q49" s="11"/>
      <c r="R49" s="11"/>
      <c r="S49" s="11"/>
      <c r="T49" s="11"/>
      <c r="U49" s="11"/>
      <c r="AB49" s="11"/>
      <c r="AC49" s="11"/>
      <c r="AD49" s="11"/>
      <c r="AE49" s="11"/>
      <c r="AF49" s="11"/>
      <c r="AG49" s="11"/>
      <c r="AH49" s="11"/>
      <c r="AI49" s="11"/>
      <c r="AJ49" s="11"/>
      <c r="AK49" s="11"/>
      <c r="AL49" s="11"/>
      <c r="AS49" s="11"/>
      <c r="AT49" s="11"/>
      <c r="AU49" s="11"/>
      <c r="AV49" s="11"/>
      <c r="AW49" s="11"/>
      <c r="AX49" s="11"/>
      <c r="AY49" s="11"/>
    </row>
    <row r="50" spans="1:51" x14ac:dyDescent="0.25">
      <c r="A50" s="11"/>
      <c r="B50" s="11"/>
      <c r="C50" s="11"/>
      <c r="J50" s="11"/>
      <c r="K50" s="11"/>
      <c r="L50" s="11"/>
      <c r="M50" s="11"/>
      <c r="N50" s="11"/>
      <c r="O50" s="11"/>
      <c r="P50" s="11"/>
      <c r="Q50" s="11"/>
      <c r="R50" s="11"/>
      <c r="S50" s="11"/>
      <c r="T50" s="11"/>
      <c r="U50" s="11"/>
      <c r="AB50" s="11"/>
      <c r="AC50" s="11"/>
      <c r="AD50" s="11"/>
      <c r="AE50" s="11"/>
      <c r="AF50" s="11"/>
      <c r="AG50" s="11"/>
      <c r="AH50" s="11"/>
      <c r="AI50" s="11"/>
      <c r="AJ50" s="11"/>
      <c r="AK50" s="11"/>
      <c r="AL50" s="11"/>
      <c r="AS50" s="11"/>
      <c r="AT50" s="11"/>
      <c r="AU50" s="11"/>
      <c r="AV50" s="11"/>
      <c r="AW50" s="11"/>
      <c r="AX50" s="11"/>
      <c r="AY50" s="11"/>
    </row>
    <row r="51" spans="1:51" x14ac:dyDescent="0.25">
      <c r="A51" s="11"/>
      <c r="B51" s="11"/>
      <c r="C51" s="11"/>
      <c r="J51" s="11"/>
      <c r="K51" s="11"/>
      <c r="L51" s="11"/>
      <c r="M51" s="11"/>
      <c r="N51" s="11"/>
      <c r="O51" s="11"/>
      <c r="P51" s="11"/>
      <c r="Q51" s="11"/>
      <c r="R51" s="11"/>
      <c r="S51" s="11"/>
      <c r="T51" s="11"/>
      <c r="U51" s="11"/>
      <c r="AB51" s="11"/>
      <c r="AC51" s="11"/>
      <c r="AD51" s="11"/>
      <c r="AE51" s="11"/>
      <c r="AF51" s="11"/>
      <c r="AG51" s="11"/>
      <c r="AH51" s="11"/>
      <c r="AI51" s="11"/>
      <c r="AJ51" s="11"/>
      <c r="AK51" s="11"/>
      <c r="AL51" s="11"/>
      <c r="AS51" s="11"/>
      <c r="AT51" s="11"/>
      <c r="AU51" s="11"/>
      <c r="AV51" s="11"/>
      <c r="AW51" s="11"/>
      <c r="AX51" s="11"/>
      <c r="AY51" s="11"/>
    </row>
    <row r="52" spans="1:51" x14ac:dyDescent="0.25">
      <c r="A52" s="11"/>
      <c r="B52" s="11"/>
      <c r="C52" s="11"/>
      <c r="J52" s="11"/>
      <c r="K52" s="11"/>
      <c r="L52" s="11"/>
      <c r="M52" s="11"/>
      <c r="N52" s="11"/>
      <c r="O52" s="11"/>
      <c r="P52" s="11"/>
      <c r="Q52" s="11"/>
      <c r="R52" s="11"/>
      <c r="S52" s="11"/>
      <c r="T52" s="11"/>
      <c r="U52" s="11"/>
      <c r="AB52" s="11"/>
      <c r="AC52" s="11"/>
      <c r="AD52" s="11"/>
      <c r="AE52" s="11"/>
      <c r="AF52" s="11"/>
      <c r="AG52" s="11"/>
      <c r="AH52" s="11"/>
      <c r="AI52" s="11"/>
      <c r="AJ52" s="11"/>
      <c r="AK52" s="11"/>
      <c r="AL52" s="11"/>
      <c r="AS52" s="11"/>
      <c r="AT52" s="11"/>
      <c r="AU52" s="11"/>
      <c r="AV52" s="11"/>
      <c r="AW52" s="11"/>
      <c r="AX52" s="11"/>
      <c r="AY52" s="11"/>
    </row>
    <row r="53" spans="1:51" x14ac:dyDescent="0.25">
      <c r="A53" s="11"/>
      <c r="B53" s="11"/>
      <c r="C53" s="11"/>
      <c r="J53" s="11"/>
      <c r="K53" s="11"/>
      <c r="L53" s="11"/>
      <c r="M53" s="11"/>
      <c r="N53" s="11"/>
      <c r="O53" s="11"/>
      <c r="P53" s="11"/>
      <c r="Q53" s="11"/>
      <c r="R53" s="11"/>
      <c r="S53" s="11"/>
      <c r="T53" s="11"/>
      <c r="U53" s="11"/>
      <c r="AB53" s="11"/>
      <c r="AC53" s="11"/>
      <c r="AD53" s="11"/>
      <c r="AE53" s="11"/>
      <c r="AF53" s="11"/>
      <c r="AG53" s="11"/>
      <c r="AH53" s="11"/>
      <c r="AI53" s="11"/>
      <c r="AJ53" s="11"/>
      <c r="AK53" s="11"/>
      <c r="AL53" s="11"/>
      <c r="AS53" s="11"/>
      <c r="AT53" s="11"/>
      <c r="AU53" s="11"/>
      <c r="AV53" s="11"/>
      <c r="AW53" s="11"/>
      <c r="AX53" s="11"/>
      <c r="AY53" s="11"/>
    </row>
    <row r="54" spans="1:51" x14ac:dyDescent="0.25">
      <c r="A54" s="11"/>
      <c r="B54" s="11"/>
      <c r="C54" s="11"/>
      <c r="J54" s="11"/>
      <c r="K54" s="11"/>
      <c r="L54" s="11"/>
      <c r="M54" s="11"/>
      <c r="N54" s="11"/>
      <c r="O54" s="11"/>
      <c r="P54" s="11"/>
      <c r="Q54" s="11"/>
      <c r="R54" s="11"/>
      <c r="S54" s="11"/>
      <c r="T54" s="11"/>
      <c r="U54" s="11"/>
      <c r="AB54" s="11"/>
      <c r="AC54" s="11"/>
      <c r="AD54" s="11"/>
      <c r="AE54" s="11"/>
      <c r="AF54" s="11"/>
      <c r="AG54" s="11"/>
      <c r="AH54" s="11"/>
      <c r="AI54" s="11"/>
      <c r="AJ54" s="11"/>
      <c r="AK54" s="11"/>
      <c r="AL54" s="11"/>
      <c r="AS54" s="11"/>
      <c r="AT54" s="11"/>
      <c r="AU54" s="11"/>
      <c r="AV54" s="11"/>
      <c r="AW54" s="11"/>
      <c r="AX54" s="11"/>
      <c r="AY54" s="11"/>
    </row>
    <row r="55" spans="1:51" x14ac:dyDescent="0.25">
      <c r="A55" s="11"/>
      <c r="B55" s="11"/>
      <c r="C55" s="11"/>
      <c r="J55" s="11"/>
      <c r="K55" s="11"/>
      <c r="L55" s="11"/>
      <c r="M55" s="11"/>
      <c r="N55" s="11"/>
      <c r="O55" s="11"/>
      <c r="P55" s="11"/>
      <c r="Q55" s="11"/>
      <c r="R55" s="11"/>
      <c r="S55" s="11"/>
      <c r="T55" s="11"/>
      <c r="U55" s="11"/>
      <c r="AB55" s="11"/>
      <c r="AC55" s="11"/>
      <c r="AD55" s="11"/>
      <c r="AE55" s="11"/>
      <c r="AF55" s="11"/>
      <c r="AG55" s="11"/>
      <c r="AH55" s="11"/>
      <c r="AI55" s="11"/>
      <c r="AJ55" s="11"/>
      <c r="AK55" s="11"/>
      <c r="AL55" s="11"/>
      <c r="AS55" s="11"/>
      <c r="AT55" s="11"/>
      <c r="AU55" s="11"/>
      <c r="AV55" s="11"/>
      <c r="AW55" s="11"/>
      <c r="AX55" s="11"/>
      <c r="AY55" s="11"/>
    </row>
    <row r="56" spans="1:51" x14ac:dyDescent="0.25">
      <c r="A56" s="11"/>
      <c r="B56" s="11"/>
      <c r="C56" s="11"/>
      <c r="J56" s="11"/>
      <c r="K56" s="11"/>
      <c r="L56" s="11"/>
      <c r="M56" s="11"/>
      <c r="N56" s="11"/>
      <c r="O56" s="11"/>
      <c r="P56" s="11"/>
      <c r="Q56" s="11"/>
      <c r="R56" s="11"/>
      <c r="S56" s="11"/>
      <c r="T56" s="11"/>
      <c r="U56" s="11"/>
      <c r="AB56" s="11"/>
      <c r="AC56" s="11"/>
      <c r="AD56" s="11"/>
      <c r="AE56" s="11"/>
      <c r="AF56" s="11"/>
      <c r="AG56" s="11"/>
      <c r="AH56" s="11"/>
      <c r="AI56" s="11"/>
      <c r="AJ56" s="11"/>
      <c r="AK56" s="11"/>
      <c r="AL56" s="11"/>
      <c r="AS56" s="11"/>
      <c r="AT56" s="11"/>
      <c r="AU56" s="11"/>
      <c r="AV56" s="11"/>
      <c r="AW56" s="11"/>
      <c r="AX56" s="11"/>
      <c r="AY56" s="11"/>
    </row>
    <row r="57" spans="1:51" x14ac:dyDescent="0.25">
      <c r="A57" s="11"/>
      <c r="B57" s="11"/>
      <c r="C57" s="11"/>
      <c r="J57" s="11"/>
      <c r="K57" s="11"/>
      <c r="L57" s="11"/>
      <c r="M57" s="11"/>
      <c r="N57" s="11"/>
      <c r="O57" s="11"/>
      <c r="P57" s="11"/>
      <c r="Q57" s="11"/>
      <c r="R57" s="11"/>
      <c r="S57" s="11"/>
      <c r="T57" s="11"/>
      <c r="U57" s="11"/>
      <c r="AB57" s="11"/>
      <c r="AC57" s="11"/>
      <c r="AD57" s="11"/>
      <c r="AE57" s="11"/>
      <c r="AF57" s="11"/>
      <c r="AG57" s="11"/>
      <c r="AH57" s="11"/>
      <c r="AI57" s="11"/>
      <c r="AJ57" s="11"/>
      <c r="AK57" s="11"/>
      <c r="AL57" s="11"/>
      <c r="AS57" s="11"/>
      <c r="AT57" s="11"/>
      <c r="AU57" s="11"/>
      <c r="AV57" s="11"/>
      <c r="AW57" s="11"/>
      <c r="AX57" s="11"/>
      <c r="AY57" s="11"/>
    </row>
    <row r="58" spans="1:51" x14ac:dyDescent="0.25">
      <c r="A58" s="11"/>
      <c r="B58" s="11"/>
      <c r="C58" s="11"/>
      <c r="J58" s="11"/>
      <c r="K58" s="11"/>
      <c r="L58" s="11"/>
      <c r="M58" s="11"/>
      <c r="N58" s="11"/>
      <c r="O58" s="11"/>
      <c r="P58" s="11"/>
      <c r="Q58" s="11"/>
      <c r="R58" s="11"/>
      <c r="S58" s="11"/>
      <c r="T58" s="11"/>
      <c r="U58" s="11"/>
      <c r="AB58" s="11"/>
      <c r="AC58" s="11"/>
      <c r="AD58" s="11"/>
      <c r="AE58" s="11"/>
      <c r="AF58" s="11"/>
      <c r="AG58" s="11"/>
      <c r="AH58" s="11"/>
      <c r="AI58" s="11"/>
      <c r="AJ58" s="11"/>
      <c r="AK58" s="11"/>
      <c r="AL58" s="11"/>
      <c r="AS58" s="11"/>
      <c r="AT58" s="11"/>
      <c r="AU58" s="11"/>
      <c r="AV58" s="11"/>
      <c r="AW58" s="11"/>
      <c r="AX58" s="11"/>
      <c r="AY58" s="11"/>
    </row>
    <row r="59" spans="1:51" x14ac:dyDescent="0.25">
      <c r="A59" s="11"/>
      <c r="B59" s="11"/>
      <c r="C59" s="11"/>
      <c r="J59" s="11"/>
      <c r="K59" s="11"/>
      <c r="L59" s="11"/>
      <c r="M59" s="11"/>
      <c r="N59" s="11"/>
      <c r="O59" s="11"/>
      <c r="P59" s="11"/>
      <c r="Q59" s="11"/>
      <c r="R59" s="11"/>
      <c r="S59" s="11"/>
      <c r="T59" s="11"/>
      <c r="U59" s="11"/>
      <c r="AB59" s="11"/>
      <c r="AC59" s="11"/>
      <c r="AD59" s="11"/>
      <c r="AE59" s="11"/>
      <c r="AF59" s="11"/>
      <c r="AG59" s="11"/>
      <c r="AH59" s="11"/>
      <c r="AI59" s="11"/>
      <c r="AJ59" s="11"/>
      <c r="AK59" s="11"/>
      <c r="AL59" s="11"/>
      <c r="AS59" s="11"/>
      <c r="AT59" s="11"/>
      <c r="AU59" s="11"/>
      <c r="AV59" s="11"/>
      <c r="AW59" s="11"/>
      <c r="AX59" s="11"/>
      <c r="AY59" s="11"/>
    </row>
    <row r="60" spans="1:51" x14ac:dyDescent="0.25">
      <c r="A60" s="11"/>
      <c r="B60" s="11"/>
      <c r="C60" s="11"/>
      <c r="J60" s="11"/>
      <c r="K60" s="11"/>
      <c r="L60" s="11"/>
      <c r="M60" s="11"/>
      <c r="N60" s="11"/>
      <c r="O60" s="11"/>
      <c r="P60" s="11"/>
      <c r="Q60" s="11"/>
      <c r="R60" s="11"/>
      <c r="S60" s="11"/>
      <c r="T60" s="11"/>
      <c r="U60" s="11"/>
      <c r="AB60" s="11"/>
      <c r="AC60" s="11"/>
      <c r="AD60" s="11"/>
      <c r="AE60" s="11"/>
      <c r="AF60" s="11"/>
      <c r="AG60" s="11"/>
      <c r="AH60" s="11"/>
      <c r="AI60" s="11"/>
      <c r="AJ60" s="11"/>
      <c r="AK60" s="11"/>
      <c r="AL60" s="11"/>
      <c r="AS60" s="11"/>
      <c r="AT60" s="11"/>
      <c r="AU60" s="11"/>
      <c r="AV60" s="11"/>
      <c r="AW60" s="11"/>
      <c r="AX60" s="11"/>
      <c r="AY60" s="11"/>
    </row>
    <row r="61" spans="1:51" x14ac:dyDescent="0.25">
      <c r="A61" s="11"/>
      <c r="B61" s="11"/>
      <c r="C61" s="11"/>
      <c r="J61" s="11"/>
      <c r="K61" s="11"/>
      <c r="L61" s="11"/>
      <c r="M61" s="11"/>
      <c r="N61" s="11"/>
      <c r="O61" s="11"/>
      <c r="P61" s="11"/>
      <c r="Q61" s="11"/>
      <c r="R61" s="11"/>
      <c r="S61" s="11"/>
      <c r="T61" s="11"/>
      <c r="U61" s="11"/>
      <c r="AB61" s="11"/>
      <c r="AC61" s="11"/>
      <c r="AD61" s="11"/>
      <c r="AE61" s="11"/>
      <c r="AF61" s="11"/>
      <c r="AG61" s="11"/>
      <c r="AH61" s="11"/>
      <c r="AI61" s="11"/>
      <c r="AJ61" s="11"/>
      <c r="AK61" s="11"/>
      <c r="AL61" s="11"/>
      <c r="AS61" s="11"/>
      <c r="AT61" s="11"/>
      <c r="AU61" s="11"/>
      <c r="AV61" s="11"/>
      <c r="AW61" s="11"/>
      <c r="AX61" s="11"/>
      <c r="AY61" s="11"/>
    </row>
    <row r="62" spans="1:51" x14ac:dyDescent="0.25">
      <c r="A62" s="11"/>
      <c r="B62" s="11"/>
      <c r="C62" s="11"/>
      <c r="J62" s="11"/>
      <c r="K62" s="11"/>
      <c r="L62" s="11"/>
      <c r="M62" s="11"/>
      <c r="N62" s="11"/>
      <c r="O62" s="11"/>
      <c r="P62" s="11"/>
      <c r="Q62" s="11"/>
      <c r="R62" s="11"/>
      <c r="S62" s="11"/>
      <c r="T62" s="11"/>
      <c r="U62" s="11"/>
      <c r="AB62" s="11"/>
      <c r="AC62" s="11"/>
      <c r="AD62" s="11"/>
      <c r="AE62" s="11"/>
      <c r="AF62" s="11"/>
      <c r="AG62" s="11"/>
      <c r="AH62" s="11"/>
      <c r="AI62" s="11"/>
      <c r="AJ62" s="11"/>
      <c r="AK62" s="11"/>
      <c r="AL62" s="11"/>
      <c r="AS62" s="11"/>
      <c r="AT62" s="11"/>
      <c r="AU62" s="11"/>
      <c r="AV62" s="11"/>
      <c r="AW62" s="11"/>
      <c r="AX62" s="11"/>
      <c r="AY62" s="11"/>
    </row>
    <row r="63" spans="1:51" x14ac:dyDescent="0.25">
      <c r="A63" s="11"/>
      <c r="B63" s="11"/>
      <c r="C63" s="11"/>
      <c r="J63" s="11"/>
      <c r="K63" s="11"/>
      <c r="L63" s="11"/>
      <c r="M63" s="11"/>
      <c r="N63" s="11"/>
      <c r="O63" s="11"/>
      <c r="P63" s="11"/>
      <c r="Q63" s="11"/>
      <c r="R63" s="11"/>
      <c r="S63" s="11"/>
      <c r="T63" s="11"/>
      <c r="U63" s="11"/>
      <c r="AB63" s="11"/>
      <c r="AC63" s="11"/>
      <c r="AD63" s="11"/>
      <c r="AE63" s="11"/>
      <c r="AF63" s="11"/>
      <c r="AG63" s="11"/>
      <c r="AH63" s="11"/>
      <c r="AI63" s="11"/>
      <c r="AJ63" s="11"/>
      <c r="AK63" s="11"/>
      <c r="AL63" s="11"/>
      <c r="AS63" s="11"/>
      <c r="AT63" s="11"/>
      <c r="AU63" s="11"/>
      <c r="AV63" s="11"/>
      <c r="AW63" s="11"/>
      <c r="AX63" s="11"/>
      <c r="AY63" s="11"/>
    </row>
    <row r="64" spans="1:51" x14ac:dyDescent="0.25">
      <c r="A64" s="11"/>
      <c r="B64" s="11"/>
      <c r="C64" s="11"/>
      <c r="J64" s="11"/>
      <c r="K64" s="11"/>
      <c r="L64" s="11"/>
      <c r="M64" s="11"/>
      <c r="N64" s="11"/>
      <c r="O64" s="11"/>
      <c r="P64" s="11"/>
      <c r="Q64" s="11"/>
      <c r="R64" s="11"/>
      <c r="S64" s="11"/>
      <c r="T64" s="11"/>
      <c r="U64" s="11"/>
      <c r="AB64" s="11"/>
      <c r="AC64" s="11"/>
      <c r="AD64" s="11"/>
      <c r="AE64" s="11"/>
      <c r="AF64" s="11"/>
      <c r="AG64" s="11"/>
      <c r="AH64" s="11"/>
      <c r="AI64" s="11"/>
      <c r="AJ64" s="11"/>
      <c r="AK64" s="11"/>
      <c r="AL64" s="11"/>
      <c r="AS64" s="11"/>
      <c r="AT64" s="11"/>
      <c r="AU64" s="11"/>
      <c r="AV64" s="11"/>
      <c r="AW64" s="11"/>
      <c r="AX64" s="11"/>
      <c r="AY64" s="11"/>
    </row>
    <row r="65" spans="1:51" x14ac:dyDescent="0.25">
      <c r="A65" s="11"/>
      <c r="B65" s="11"/>
      <c r="C65" s="11"/>
      <c r="J65" s="11"/>
      <c r="K65" s="11"/>
      <c r="L65" s="11"/>
      <c r="M65" s="11"/>
      <c r="N65" s="11"/>
      <c r="O65" s="11"/>
      <c r="P65" s="11"/>
      <c r="Q65" s="11"/>
      <c r="R65" s="11"/>
      <c r="S65" s="11"/>
      <c r="T65" s="11"/>
      <c r="U65" s="11"/>
      <c r="AB65" s="11"/>
      <c r="AC65" s="11"/>
      <c r="AD65" s="11"/>
      <c r="AE65" s="11"/>
      <c r="AF65" s="11"/>
      <c r="AG65" s="11"/>
      <c r="AH65" s="11"/>
      <c r="AI65" s="11"/>
      <c r="AJ65" s="11"/>
      <c r="AK65" s="11"/>
      <c r="AL65" s="11"/>
      <c r="AS65" s="11"/>
      <c r="AT65" s="11"/>
      <c r="AU65" s="11"/>
      <c r="AV65" s="11"/>
      <c r="AW65" s="11"/>
      <c r="AX65" s="11"/>
      <c r="AY65" s="11"/>
    </row>
    <row r="66" spans="1:51" x14ac:dyDescent="0.25">
      <c r="A66" s="11"/>
      <c r="B66" s="11"/>
      <c r="C66" s="11"/>
      <c r="J66" s="11"/>
      <c r="K66" s="11"/>
      <c r="L66" s="11"/>
      <c r="M66" s="11"/>
      <c r="N66" s="11"/>
      <c r="O66" s="11"/>
      <c r="P66" s="11"/>
      <c r="Q66" s="11"/>
      <c r="R66" s="11"/>
      <c r="S66" s="11"/>
      <c r="T66" s="11"/>
      <c r="U66" s="11"/>
      <c r="AB66" s="11"/>
      <c r="AC66" s="11"/>
      <c r="AD66" s="11"/>
      <c r="AE66" s="11"/>
      <c r="AF66" s="11"/>
      <c r="AG66" s="11"/>
      <c r="AH66" s="11"/>
      <c r="AI66" s="11"/>
      <c r="AJ66" s="11"/>
      <c r="AK66" s="11"/>
      <c r="AL66" s="11"/>
      <c r="AS66" s="11"/>
      <c r="AT66" s="11"/>
      <c r="AU66" s="11"/>
      <c r="AV66" s="11"/>
      <c r="AW66" s="11"/>
      <c r="AX66" s="11"/>
      <c r="AY66" s="11"/>
    </row>
    <row r="67" spans="1:51" x14ac:dyDescent="0.25">
      <c r="A67" s="11"/>
      <c r="B67" s="11"/>
      <c r="C67" s="11"/>
      <c r="J67" s="11"/>
      <c r="K67" s="11"/>
      <c r="L67" s="11"/>
      <c r="M67" s="11"/>
      <c r="N67" s="11"/>
      <c r="O67" s="11"/>
      <c r="P67" s="11"/>
      <c r="Q67" s="11"/>
      <c r="R67" s="11"/>
      <c r="S67" s="11"/>
      <c r="T67" s="11"/>
      <c r="U67" s="11"/>
      <c r="AB67" s="11"/>
      <c r="AC67" s="11"/>
      <c r="AD67" s="11"/>
      <c r="AE67" s="11"/>
      <c r="AF67" s="11"/>
      <c r="AG67" s="11"/>
      <c r="AH67" s="11"/>
      <c r="AI67" s="11"/>
      <c r="AJ67" s="11"/>
      <c r="AK67" s="11"/>
      <c r="AL67" s="11"/>
      <c r="AS67" s="11"/>
      <c r="AT67" s="11"/>
      <c r="AU67" s="11"/>
      <c r="AV67" s="11"/>
      <c r="AW67" s="11"/>
      <c r="AX67" s="11"/>
      <c r="AY67" s="11"/>
    </row>
    <row r="68" spans="1:51" x14ac:dyDescent="0.25">
      <c r="A68" s="11"/>
      <c r="B68" s="11"/>
      <c r="C68" s="11"/>
      <c r="J68" s="11"/>
      <c r="K68" s="11"/>
      <c r="L68" s="11"/>
      <c r="M68" s="11"/>
      <c r="N68" s="11"/>
      <c r="O68" s="11"/>
      <c r="P68" s="11"/>
      <c r="Q68" s="11"/>
      <c r="R68" s="11"/>
      <c r="S68" s="11"/>
      <c r="T68" s="11"/>
      <c r="U68" s="11"/>
      <c r="AB68" s="11"/>
      <c r="AC68" s="11"/>
      <c r="AD68" s="11"/>
      <c r="AE68" s="11"/>
      <c r="AF68" s="11"/>
      <c r="AG68" s="11"/>
      <c r="AH68" s="11"/>
      <c r="AI68" s="11"/>
      <c r="AJ68" s="11"/>
      <c r="AK68" s="11"/>
      <c r="AL68" s="11"/>
      <c r="AS68" s="11"/>
      <c r="AT68" s="11"/>
      <c r="AU68" s="11"/>
      <c r="AV68" s="11"/>
      <c r="AW68" s="11"/>
      <c r="AX68" s="11"/>
      <c r="AY68" s="11"/>
    </row>
    <row r="69" spans="1:51" x14ac:dyDescent="0.25">
      <c r="A69" s="11"/>
      <c r="B69" s="11"/>
      <c r="C69" s="11"/>
      <c r="J69" s="11"/>
      <c r="K69" s="11"/>
      <c r="L69" s="11"/>
      <c r="M69" s="11"/>
      <c r="N69" s="11"/>
      <c r="O69" s="11"/>
      <c r="P69" s="11"/>
      <c r="Q69" s="11"/>
      <c r="R69" s="11"/>
      <c r="S69" s="11"/>
      <c r="T69" s="11"/>
      <c r="U69" s="11"/>
      <c r="AB69" s="11"/>
      <c r="AC69" s="11"/>
      <c r="AD69" s="11"/>
      <c r="AE69" s="11"/>
      <c r="AF69" s="11"/>
      <c r="AG69" s="11"/>
      <c r="AH69" s="11"/>
      <c r="AI69" s="11"/>
      <c r="AJ69" s="11"/>
      <c r="AK69" s="11"/>
      <c r="AL69" s="11"/>
      <c r="AS69" s="11"/>
      <c r="AT69" s="11"/>
      <c r="AU69" s="11"/>
      <c r="AV69" s="11"/>
      <c r="AW69" s="11"/>
      <c r="AX69" s="11"/>
      <c r="AY69" s="11"/>
    </row>
    <row r="70" spans="1:51" x14ac:dyDescent="0.25">
      <c r="A70" s="11"/>
      <c r="B70" s="11"/>
      <c r="C70" s="11"/>
      <c r="J70" s="11"/>
      <c r="K70" s="11"/>
      <c r="L70" s="11"/>
      <c r="M70" s="11"/>
      <c r="N70" s="11"/>
      <c r="O70" s="11"/>
      <c r="P70" s="11"/>
      <c r="Q70" s="11"/>
      <c r="R70" s="11"/>
      <c r="S70" s="11"/>
      <c r="T70" s="11"/>
      <c r="U70" s="11"/>
      <c r="AB70" s="11"/>
      <c r="AC70" s="11"/>
      <c r="AD70" s="11"/>
      <c r="AE70" s="11"/>
      <c r="AF70" s="11"/>
      <c r="AG70" s="11"/>
      <c r="AH70" s="11"/>
      <c r="AI70" s="11"/>
      <c r="AJ70" s="11"/>
      <c r="AK70" s="11"/>
      <c r="AL70" s="11"/>
      <c r="AS70" s="11"/>
      <c r="AT70" s="11"/>
      <c r="AU70" s="11"/>
      <c r="AV70" s="11"/>
      <c r="AW70" s="11"/>
      <c r="AX70" s="11"/>
      <c r="AY70" s="11"/>
    </row>
    <row r="71" spans="1:51" x14ac:dyDescent="0.25">
      <c r="A71" s="11"/>
      <c r="B71" s="11"/>
      <c r="C71" s="11"/>
      <c r="J71" s="11"/>
      <c r="K71" s="11"/>
      <c r="L71" s="11"/>
      <c r="M71" s="11"/>
      <c r="N71" s="11"/>
      <c r="O71" s="11"/>
      <c r="P71" s="11"/>
      <c r="Q71" s="11"/>
      <c r="R71" s="11"/>
      <c r="S71" s="11"/>
      <c r="T71" s="11"/>
      <c r="U71" s="11"/>
      <c r="AB71" s="11"/>
      <c r="AC71" s="11"/>
      <c r="AD71" s="11"/>
      <c r="AE71" s="11"/>
      <c r="AF71" s="11"/>
      <c r="AG71" s="11"/>
      <c r="AH71" s="11"/>
      <c r="AI71" s="11"/>
      <c r="AJ71" s="11"/>
      <c r="AK71" s="11"/>
      <c r="AL71" s="11"/>
      <c r="AS71" s="11"/>
      <c r="AT71" s="11"/>
      <c r="AU71" s="11"/>
      <c r="AV71" s="11"/>
      <c r="AW71" s="11"/>
      <c r="AX71" s="11"/>
      <c r="AY71" s="11"/>
    </row>
    <row r="72" spans="1:51" x14ac:dyDescent="0.25">
      <c r="A72" s="11"/>
      <c r="B72" s="11"/>
      <c r="C72" s="11"/>
      <c r="J72" s="11"/>
      <c r="K72" s="11"/>
      <c r="L72" s="11"/>
      <c r="M72" s="11"/>
      <c r="N72" s="11"/>
      <c r="O72" s="11"/>
      <c r="P72" s="11"/>
      <c r="Q72" s="11"/>
      <c r="R72" s="11"/>
      <c r="S72" s="11"/>
      <c r="T72" s="11"/>
      <c r="U72" s="11"/>
      <c r="AB72" s="11"/>
      <c r="AC72" s="11"/>
      <c r="AD72" s="11"/>
      <c r="AE72" s="11"/>
      <c r="AF72" s="11"/>
      <c r="AG72" s="11"/>
      <c r="AH72" s="11"/>
      <c r="AI72" s="11"/>
      <c r="AJ72" s="11"/>
      <c r="AK72" s="11"/>
      <c r="AL72" s="11"/>
      <c r="AS72" s="11"/>
      <c r="AT72" s="11"/>
      <c r="AU72" s="11"/>
      <c r="AV72" s="11"/>
      <c r="AW72" s="11"/>
      <c r="AX72" s="11"/>
      <c r="AY72" s="11"/>
    </row>
    <row r="73" spans="1:51" x14ac:dyDescent="0.25">
      <c r="A73" s="11"/>
      <c r="B73" s="11"/>
      <c r="C73" s="11"/>
      <c r="J73" s="11"/>
      <c r="K73" s="11"/>
      <c r="L73" s="11"/>
      <c r="M73" s="11"/>
      <c r="N73" s="11"/>
      <c r="O73" s="11"/>
      <c r="P73" s="11"/>
      <c r="Q73" s="11"/>
      <c r="R73" s="11"/>
      <c r="S73" s="11"/>
      <c r="T73" s="11"/>
      <c r="U73" s="11"/>
      <c r="AB73" s="11"/>
      <c r="AC73" s="11"/>
      <c r="AD73" s="11"/>
      <c r="AE73" s="11"/>
      <c r="AF73" s="11"/>
      <c r="AG73" s="11"/>
      <c r="AH73" s="11"/>
      <c r="AI73" s="11"/>
      <c r="AJ73" s="11"/>
      <c r="AK73" s="11"/>
      <c r="AL73" s="11"/>
      <c r="AS73" s="11"/>
      <c r="AT73" s="11"/>
      <c r="AU73" s="11"/>
      <c r="AV73" s="11"/>
      <c r="AW73" s="11"/>
      <c r="AX73" s="11"/>
      <c r="AY73" s="11"/>
    </row>
    <row r="74" spans="1:51" x14ac:dyDescent="0.25">
      <c r="A74" s="11"/>
      <c r="B74" s="11"/>
      <c r="C74" s="11"/>
      <c r="J74" s="11"/>
      <c r="K74" s="11"/>
      <c r="L74" s="11"/>
      <c r="M74" s="11"/>
      <c r="N74" s="11"/>
      <c r="O74" s="11"/>
      <c r="P74" s="11"/>
      <c r="Q74" s="11"/>
      <c r="R74" s="11"/>
      <c r="S74" s="11"/>
      <c r="T74" s="11"/>
      <c r="U74" s="11"/>
      <c r="AB74" s="11"/>
      <c r="AC74" s="11"/>
      <c r="AD74" s="11"/>
      <c r="AE74" s="11"/>
      <c r="AF74" s="11"/>
      <c r="AG74" s="11"/>
      <c r="AH74" s="11"/>
      <c r="AI74" s="11"/>
      <c r="AJ74" s="11"/>
      <c r="AK74" s="11"/>
      <c r="AL74" s="11"/>
      <c r="AS74" s="11"/>
      <c r="AT74" s="11"/>
      <c r="AU74" s="11"/>
      <c r="AV74" s="11"/>
      <c r="AW74" s="11"/>
      <c r="AX74" s="11"/>
      <c r="AY74" s="11"/>
    </row>
    <row r="75" spans="1:51" x14ac:dyDescent="0.25">
      <c r="A75" s="11"/>
      <c r="B75" s="11"/>
      <c r="C75" s="11"/>
      <c r="J75" s="11"/>
      <c r="K75" s="11"/>
      <c r="L75" s="11"/>
      <c r="M75" s="11"/>
      <c r="N75" s="11"/>
      <c r="O75" s="11"/>
      <c r="P75" s="11"/>
      <c r="Q75" s="11"/>
      <c r="R75" s="11"/>
      <c r="S75" s="11"/>
      <c r="T75" s="11"/>
      <c r="U75" s="11"/>
      <c r="AB75" s="11"/>
      <c r="AC75" s="11"/>
      <c r="AD75" s="11"/>
      <c r="AE75" s="11"/>
      <c r="AF75" s="11"/>
      <c r="AG75" s="11"/>
      <c r="AH75" s="11"/>
      <c r="AI75" s="11"/>
      <c r="AJ75" s="11"/>
      <c r="AK75" s="11"/>
      <c r="AL75" s="11"/>
      <c r="AS75" s="11"/>
      <c r="AT75" s="11"/>
      <c r="AU75" s="11"/>
      <c r="AV75" s="11"/>
      <c r="AW75" s="11"/>
      <c r="AX75" s="11"/>
      <c r="AY75" s="11"/>
    </row>
    <row r="76" spans="1:51" x14ac:dyDescent="0.25">
      <c r="A76" s="11"/>
      <c r="B76" s="11"/>
      <c r="C76" s="11"/>
      <c r="J76" s="11"/>
      <c r="K76" s="11"/>
      <c r="L76" s="11"/>
      <c r="M76" s="11"/>
      <c r="N76" s="11"/>
      <c r="O76" s="11"/>
      <c r="P76" s="11"/>
      <c r="Q76" s="11"/>
      <c r="R76" s="11"/>
      <c r="S76" s="11"/>
      <c r="T76" s="11"/>
      <c r="U76" s="11"/>
      <c r="AB76" s="11"/>
      <c r="AC76" s="11"/>
      <c r="AD76" s="11"/>
      <c r="AE76" s="11"/>
      <c r="AF76" s="11"/>
      <c r="AG76" s="11"/>
      <c r="AH76" s="11"/>
      <c r="AI76" s="11"/>
      <c r="AJ76" s="11"/>
      <c r="AK76" s="11"/>
      <c r="AL76" s="11"/>
      <c r="AS76" s="11"/>
      <c r="AT76" s="11"/>
      <c r="AU76" s="11"/>
      <c r="AV76" s="11"/>
      <c r="AW76" s="11"/>
      <c r="AX76" s="11"/>
      <c r="AY76" s="11"/>
    </row>
    <row r="77" spans="1:51" x14ac:dyDescent="0.25">
      <c r="A77" s="11"/>
      <c r="B77" s="11"/>
      <c r="C77" s="11"/>
      <c r="J77" s="11"/>
      <c r="K77" s="11"/>
      <c r="L77" s="11"/>
      <c r="M77" s="11"/>
      <c r="N77" s="11"/>
      <c r="O77" s="11"/>
      <c r="P77" s="11"/>
      <c r="Q77" s="11"/>
      <c r="R77" s="11"/>
      <c r="S77" s="11"/>
      <c r="T77" s="11"/>
      <c r="U77" s="11"/>
      <c r="AB77" s="11"/>
      <c r="AC77" s="11"/>
      <c r="AD77" s="11"/>
      <c r="AE77" s="11"/>
      <c r="AF77" s="11"/>
      <c r="AG77" s="11"/>
      <c r="AH77" s="11"/>
      <c r="AI77" s="11"/>
      <c r="AJ77" s="11"/>
      <c r="AK77" s="11"/>
      <c r="AL77" s="11"/>
      <c r="AS77" s="11"/>
      <c r="AT77" s="11"/>
      <c r="AU77" s="11"/>
      <c r="AV77" s="11"/>
      <c r="AW77" s="11"/>
      <c r="AX77" s="11"/>
      <c r="AY77" s="11"/>
    </row>
    <row r="78" spans="1:51" x14ac:dyDescent="0.25">
      <c r="A78" s="11"/>
      <c r="B78" s="11"/>
      <c r="C78" s="11"/>
      <c r="J78" s="11"/>
      <c r="K78" s="11"/>
      <c r="L78" s="11"/>
      <c r="M78" s="11"/>
      <c r="N78" s="11"/>
      <c r="O78" s="11"/>
      <c r="P78" s="11"/>
      <c r="Q78" s="11"/>
      <c r="R78" s="11"/>
      <c r="S78" s="11"/>
      <c r="T78" s="11"/>
      <c r="U78" s="11"/>
      <c r="AB78" s="11"/>
      <c r="AC78" s="11"/>
      <c r="AD78" s="11"/>
      <c r="AE78" s="11"/>
      <c r="AF78" s="11"/>
      <c r="AG78" s="11"/>
      <c r="AH78" s="11"/>
      <c r="AI78" s="11"/>
      <c r="AJ78" s="11"/>
      <c r="AK78" s="11"/>
      <c r="AL78" s="11"/>
      <c r="AS78" s="11"/>
      <c r="AT78" s="11"/>
      <c r="AU78" s="11"/>
      <c r="AV78" s="11"/>
      <c r="AW78" s="11"/>
      <c r="AX78" s="11"/>
      <c r="AY78" s="11"/>
    </row>
    <row r="79" spans="1:51" x14ac:dyDescent="0.25">
      <c r="A79" s="11"/>
      <c r="B79" s="11"/>
      <c r="C79" s="11"/>
      <c r="J79" s="11"/>
      <c r="K79" s="11"/>
      <c r="L79" s="11"/>
      <c r="M79" s="11"/>
      <c r="N79" s="11"/>
      <c r="O79" s="11"/>
      <c r="P79" s="11"/>
      <c r="Q79" s="11"/>
      <c r="R79" s="11"/>
      <c r="S79" s="11"/>
      <c r="T79" s="11"/>
      <c r="U79" s="11"/>
      <c r="AB79" s="11"/>
      <c r="AC79" s="11"/>
      <c r="AD79" s="11"/>
      <c r="AE79" s="11"/>
      <c r="AF79" s="11"/>
      <c r="AG79" s="11"/>
      <c r="AH79" s="11"/>
      <c r="AI79" s="11"/>
      <c r="AJ79" s="11"/>
      <c r="AK79" s="11"/>
      <c r="AL79" s="11"/>
      <c r="AS79" s="11"/>
      <c r="AT79" s="11"/>
      <c r="AU79" s="11"/>
      <c r="AV79" s="11"/>
      <c r="AW79" s="11"/>
      <c r="AX79" s="11"/>
      <c r="AY79" s="11"/>
    </row>
    <row r="80" spans="1:51" x14ac:dyDescent="0.25">
      <c r="A80" s="11"/>
      <c r="B80" s="11"/>
      <c r="C80" s="11"/>
      <c r="J80" s="11"/>
      <c r="K80" s="11"/>
      <c r="L80" s="11"/>
      <c r="M80" s="11"/>
      <c r="N80" s="11"/>
      <c r="O80" s="11"/>
      <c r="P80" s="11"/>
      <c r="Q80" s="11"/>
      <c r="R80" s="11"/>
      <c r="S80" s="11"/>
      <c r="T80" s="11"/>
      <c r="U80" s="11"/>
      <c r="AB80" s="11"/>
      <c r="AC80" s="11"/>
      <c r="AD80" s="11"/>
      <c r="AE80" s="11"/>
      <c r="AF80" s="11"/>
      <c r="AG80" s="11"/>
      <c r="AH80" s="11"/>
      <c r="AI80" s="11"/>
      <c r="AJ80" s="11"/>
      <c r="AK80" s="11"/>
      <c r="AL80" s="11"/>
      <c r="AS80" s="11"/>
      <c r="AT80" s="11"/>
      <c r="AU80" s="11"/>
      <c r="AV80" s="11"/>
      <c r="AW80" s="11"/>
      <c r="AX80" s="11"/>
      <c r="AY80" s="11"/>
    </row>
    <row r="81" spans="1:51" x14ac:dyDescent="0.25">
      <c r="A81" s="11"/>
      <c r="B81" s="11"/>
      <c r="C81" s="11"/>
      <c r="J81" s="11"/>
      <c r="K81" s="11"/>
      <c r="L81" s="11"/>
      <c r="M81" s="11"/>
      <c r="N81" s="11"/>
      <c r="O81" s="11"/>
      <c r="P81" s="11"/>
      <c r="Q81" s="11"/>
      <c r="R81" s="11"/>
      <c r="S81" s="11"/>
      <c r="T81" s="11"/>
      <c r="U81" s="11"/>
      <c r="AB81" s="11"/>
      <c r="AC81" s="11"/>
      <c r="AD81" s="11"/>
      <c r="AE81" s="11"/>
      <c r="AF81" s="11"/>
      <c r="AG81" s="11"/>
      <c r="AH81" s="11"/>
      <c r="AI81" s="11"/>
      <c r="AJ81" s="11"/>
      <c r="AK81" s="11"/>
      <c r="AL81" s="11"/>
      <c r="AS81" s="11"/>
      <c r="AT81" s="11"/>
      <c r="AU81" s="11"/>
      <c r="AV81" s="11"/>
      <c r="AW81" s="11"/>
      <c r="AX81" s="11"/>
      <c r="AY81" s="11"/>
    </row>
    <row r="82" spans="1:51" x14ac:dyDescent="0.25">
      <c r="A82" s="11"/>
      <c r="B82" s="11"/>
      <c r="C82" s="11"/>
      <c r="J82" s="11"/>
      <c r="K82" s="11"/>
      <c r="L82" s="11"/>
      <c r="M82" s="11"/>
      <c r="N82" s="11"/>
      <c r="O82" s="11"/>
      <c r="P82" s="11"/>
      <c r="Q82" s="11"/>
      <c r="R82" s="11"/>
      <c r="S82" s="11"/>
      <c r="T82" s="11"/>
      <c r="U82" s="11"/>
      <c r="AB82" s="11"/>
      <c r="AC82" s="11"/>
      <c r="AD82" s="11"/>
      <c r="AE82" s="11"/>
      <c r="AF82" s="11"/>
      <c r="AG82" s="11"/>
      <c r="AH82" s="11"/>
      <c r="AI82" s="11"/>
      <c r="AJ82" s="11"/>
      <c r="AK82" s="11"/>
      <c r="AL82" s="11"/>
      <c r="AS82" s="11"/>
      <c r="AT82" s="11"/>
      <c r="AU82" s="11"/>
      <c r="AV82" s="11"/>
      <c r="AW82" s="11"/>
      <c r="AX82" s="11"/>
      <c r="AY82" s="11"/>
    </row>
    <row r="83" spans="1:51" x14ac:dyDescent="0.25">
      <c r="A83" s="11"/>
      <c r="B83" s="11"/>
      <c r="C83" s="11"/>
      <c r="J83" s="11"/>
      <c r="K83" s="11"/>
      <c r="L83" s="11"/>
      <c r="M83" s="11"/>
      <c r="N83" s="11"/>
      <c r="O83" s="11"/>
      <c r="P83" s="11"/>
      <c r="Q83" s="11"/>
      <c r="R83" s="11"/>
      <c r="S83" s="11"/>
      <c r="T83" s="11"/>
      <c r="U83" s="11"/>
      <c r="AB83" s="11"/>
      <c r="AC83" s="11"/>
      <c r="AD83" s="11"/>
      <c r="AE83" s="11"/>
      <c r="AF83" s="11"/>
      <c r="AG83" s="11"/>
      <c r="AH83" s="11"/>
      <c r="AI83" s="11"/>
      <c r="AJ83" s="11"/>
      <c r="AK83" s="11"/>
      <c r="AL83" s="11"/>
      <c r="AS83" s="11"/>
      <c r="AT83" s="11"/>
      <c r="AU83" s="11"/>
      <c r="AV83" s="11"/>
      <c r="AW83" s="11"/>
      <c r="AX83" s="11"/>
      <c r="AY83" s="11"/>
    </row>
    <row r="84" spans="1:51" x14ac:dyDescent="0.25">
      <c r="A84" s="11"/>
      <c r="B84" s="11"/>
      <c r="C84" s="11"/>
      <c r="J84" s="11"/>
      <c r="K84" s="11"/>
      <c r="L84" s="11"/>
      <c r="M84" s="11"/>
      <c r="N84" s="11"/>
      <c r="O84" s="11"/>
      <c r="P84" s="11"/>
      <c r="Q84" s="11"/>
      <c r="R84" s="11"/>
      <c r="S84" s="11"/>
      <c r="T84" s="11"/>
      <c r="U84" s="11"/>
      <c r="AB84" s="11"/>
      <c r="AC84" s="11"/>
      <c r="AD84" s="11"/>
      <c r="AE84" s="11"/>
      <c r="AF84" s="11"/>
      <c r="AG84" s="11"/>
      <c r="AH84" s="11"/>
      <c r="AI84" s="11"/>
      <c r="AJ84" s="11"/>
      <c r="AK84" s="11"/>
      <c r="AL84" s="11"/>
      <c r="AS84" s="11"/>
      <c r="AT84" s="11"/>
      <c r="AU84" s="11"/>
      <c r="AV84" s="11"/>
      <c r="AW84" s="11"/>
      <c r="AX84" s="11"/>
      <c r="AY84" s="11"/>
    </row>
    <row r="85" spans="1:51" x14ac:dyDescent="0.25">
      <c r="A85" s="11"/>
      <c r="B85" s="11"/>
      <c r="C85" s="11"/>
      <c r="J85" s="11"/>
      <c r="K85" s="11"/>
      <c r="L85" s="11"/>
      <c r="M85" s="11"/>
      <c r="N85" s="11"/>
      <c r="O85" s="11"/>
      <c r="P85" s="11"/>
      <c r="Q85" s="11"/>
      <c r="R85" s="11"/>
      <c r="S85" s="11"/>
      <c r="T85" s="11"/>
      <c r="U85" s="11"/>
      <c r="AB85" s="11"/>
      <c r="AC85" s="11"/>
      <c r="AD85" s="11"/>
      <c r="AE85" s="11"/>
      <c r="AF85" s="11"/>
      <c r="AG85" s="11"/>
      <c r="AH85" s="11"/>
      <c r="AI85" s="11"/>
      <c r="AJ85" s="11"/>
      <c r="AK85" s="11"/>
      <c r="AL85" s="11"/>
      <c r="AS85" s="11"/>
      <c r="AT85" s="11"/>
      <c r="AU85" s="11"/>
      <c r="AV85" s="11"/>
      <c r="AW85" s="11"/>
      <c r="AX85" s="11"/>
      <c r="AY85" s="11"/>
    </row>
    <row r="86" spans="1:51" x14ac:dyDescent="0.25">
      <c r="A86" s="11"/>
      <c r="B86" s="11"/>
      <c r="C86" s="11"/>
      <c r="J86" s="11"/>
      <c r="K86" s="11"/>
      <c r="L86" s="11"/>
      <c r="M86" s="11"/>
      <c r="N86" s="11"/>
      <c r="O86" s="11"/>
      <c r="P86" s="11"/>
      <c r="Q86" s="11"/>
      <c r="R86" s="11"/>
      <c r="S86" s="11"/>
      <c r="T86" s="11"/>
      <c r="U86" s="11"/>
      <c r="AB86" s="11"/>
      <c r="AC86" s="11"/>
      <c r="AD86" s="11"/>
      <c r="AE86" s="11"/>
      <c r="AF86" s="11"/>
      <c r="AG86" s="11"/>
      <c r="AH86" s="11"/>
      <c r="AI86" s="11"/>
      <c r="AJ86" s="11"/>
      <c r="AK86" s="11"/>
      <c r="AL86" s="11"/>
      <c r="AS86" s="11"/>
      <c r="AT86" s="11"/>
      <c r="AU86" s="11"/>
      <c r="AV86" s="11"/>
      <c r="AW86" s="11"/>
      <c r="AX86" s="11"/>
      <c r="AY86" s="11"/>
    </row>
    <row r="87" spans="1:51" x14ac:dyDescent="0.25">
      <c r="A87" s="11"/>
      <c r="B87" s="11"/>
      <c r="C87" s="11"/>
      <c r="J87" s="11"/>
      <c r="K87" s="11"/>
      <c r="L87" s="11"/>
      <c r="M87" s="11"/>
      <c r="N87" s="11"/>
      <c r="O87" s="11"/>
      <c r="P87" s="11"/>
      <c r="Q87" s="11"/>
      <c r="R87" s="11"/>
      <c r="S87" s="11"/>
      <c r="T87" s="11"/>
      <c r="U87" s="11"/>
      <c r="AB87" s="11"/>
      <c r="AC87" s="11"/>
      <c r="AD87" s="11"/>
      <c r="AE87" s="11"/>
      <c r="AF87" s="11"/>
      <c r="AG87" s="11"/>
      <c r="AH87" s="11"/>
      <c r="AI87" s="11"/>
      <c r="AJ87" s="11"/>
      <c r="AK87" s="11"/>
      <c r="AL87" s="11"/>
      <c r="AS87" s="11"/>
      <c r="AT87" s="11"/>
      <c r="AU87" s="11"/>
      <c r="AV87" s="11"/>
      <c r="AW87" s="11"/>
      <c r="AX87" s="11"/>
      <c r="AY87" s="11"/>
    </row>
    <row r="88" spans="1:51" x14ac:dyDescent="0.25">
      <c r="A88" s="11"/>
      <c r="B88" s="11"/>
      <c r="C88" s="11"/>
      <c r="J88" s="11"/>
      <c r="K88" s="11"/>
      <c r="L88" s="11"/>
      <c r="M88" s="11"/>
      <c r="N88" s="11"/>
      <c r="O88" s="11"/>
      <c r="P88" s="11"/>
      <c r="Q88" s="11"/>
      <c r="R88" s="11"/>
      <c r="S88" s="11"/>
      <c r="T88" s="11"/>
      <c r="U88" s="11"/>
      <c r="AB88" s="11"/>
      <c r="AC88" s="11"/>
      <c r="AD88" s="11"/>
      <c r="AE88" s="11"/>
      <c r="AF88" s="11"/>
      <c r="AG88" s="11"/>
      <c r="AH88" s="11"/>
      <c r="AI88" s="11"/>
      <c r="AJ88" s="11"/>
      <c r="AK88" s="11"/>
      <c r="AL88" s="11"/>
      <c r="AS88" s="11"/>
      <c r="AT88" s="11"/>
      <c r="AU88" s="11"/>
      <c r="AV88" s="11"/>
      <c r="AW88" s="11"/>
      <c r="AX88" s="11"/>
      <c r="AY88" s="11"/>
    </row>
    <row r="89" spans="1:51" x14ac:dyDescent="0.25">
      <c r="A89" s="11"/>
      <c r="B89" s="11"/>
      <c r="C89" s="11"/>
      <c r="J89" s="11"/>
      <c r="K89" s="11"/>
      <c r="L89" s="11"/>
      <c r="M89" s="11"/>
      <c r="N89" s="11"/>
      <c r="O89" s="11"/>
      <c r="P89" s="11"/>
      <c r="Q89" s="11"/>
      <c r="R89" s="11"/>
      <c r="S89" s="11"/>
      <c r="T89" s="11"/>
      <c r="U89" s="11"/>
      <c r="AB89" s="11"/>
      <c r="AC89" s="11"/>
      <c r="AD89" s="11"/>
      <c r="AE89" s="11"/>
      <c r="AF89" s="11"/>
      <c r="AG89" s="11"/>
      <c r="AH89" s="11"/>
      <c r="AI89" s="11"/>
      <c r="AJ89" s="11"/>
      <c r="AK89" s="11"/>
      <c r="AL89" s="11"/>
      <c r="AS89" s="11"/>
      <c r="AT89" s="11"/>
      <c r="AU89" s="11"/>
      <c r="AV89" s="11"/>
      <c r="AW89" s="11"/>
      <c r="AX89" s="11"/>
      <c r="AY89" s="11"/>
    </row>
    <row r="90" spans="1:51" x14ac:dyDescent="0.25">
      <c r="A90" s="11"/>
      <c r="B90" s="11"/>
      <c r="C90" s="11"/>
      <c r="J90" s="11"/>
      <c r="K90" s="11"/>
      <c r="L90" s="11"/>
      <c r="M90" s="11"/>
      <c r="N90" s="11"/>
      <c r="O90" s="11"/>
      <c r="P90" s="11"/>
      <c r="Q90" s="11"/>
      <c r="R90" s="11"/>
      <c r="S90" s="11"/>
      <c r="T90" s="11"/>
      <c r="U90" s="11"/>
      <c r="AB90" s="11"/>
      <c r="AC90" s="11"/>
      <c r="AD90" s="11"/>
      <c r="AE90" s="11"/>
      <c r="AF90" s="11"/>
      <c r="AG90" s="11"/>
      <c r="AH90" s="11"/>
      <c r="AI90" s="11"/>
      <c r="AJ90" s="11"/>
      <c r="AK90" s="11"/>
      <c r="AL90" s="11"/>
      <c r="AS90" s="11"/>
      <c r="AT90" s="11"/>
      <c r="AU90" s="11"/>
      <c r="AV90" s="11"/>
      <c r="AW90" s="11"/>
      <c r="AX90" s="11"/>
      <c r="AY90" s="11"/>
    </row>
    <row r="91" spans="1:51" x14ac:dyDescent="0.25">
      <c r="A91" s="11"/>
      <c r="B91" s="11"/>
      <c r="C91" s="11"/>
      <c r="J91" s="11"/>
      <c r="K91" s="11"/>
      <c r="L91" s="11"/>
      <c r="M91" s="11"/>
      <c r="N91" s="11"/>
      <c r="O91" s="11"/>
      <c r="P91" s="11"/>
      <c r="Q91" s="11"/>
      <c r="R91" s="11"/>
      <c r="S91" s="11"/>
      <c r="T91" s="11"/>
      <c r="U91" s="11"/>
      <c r="AB91" s="11"/>
      <c r="AC91" s="11"/>
      <c r="AD91" s="11"/>
      <c r="AE91" s="11"/>
      <c r="AF91" s="11"/>
      <c r="AG91" s="11"/>
      <c r="AH91" s="11"/>
      <c r="AI91" s="11"/>
      <c r="AJ91" s="11"/>
      <c r="AK91" s="11"/>
      <c r="AL91" s="11"/>
      <c r="AS91" s="11"/>
      <c r="AT91" s="11"/>
      <c r="AU91" s="11"/>
      <c r="AV91" s="11"/>
      <c r="AW91" s="11"/>
      <c r="AX91" s="11"/>
      <c r="AY91" s="11"/>
    </row>
    <row r="92" spans="1:51" x14ac:dyDescent="0.25">
      <c r="A92" s="11"/>
      <c r="B92" s="11"/>
      <c r="C92" s="11"/>
      <c r="J92" s="11"/>
      <c r="K92" s="11"/>
      <c r="L92" s="11"/>
      <c r="M92" s="11"/>
      <c r="N92" s="11"/>
      <c r="O92" s="11"/>
      <c r="P92" s="11"/>
      <c r="Q92" s="11"/>
      <c r="R92" s="11"/>
      <c r="S92" s="11"/>
      <c r="T92" s="11"/>
      <c r="U92" s="11"/>
      <c r="AB92" s="11"/>
      <c r="AC92" s="11"/>
      <c r="AD92" s="11"/>
      <c r="AE92" s="11"/>
      <c r="AF92" s="11"/>
      <c r="AG92" s="11"/>
      <c r="AH92" s="11"/>
      <c r="AI92" s="11"/>
      <c r="AJ92" s="11"/>
      <c r="AK92" s="11"/>
      <c r="AL92" s="11"/>
      <c r="AS92" s="11"/>
      <c r="AT92" s="11"/>
      <c r="AU92" s="11"/>
      <c r="AV92" s="11"/>
      <c r="AW92" s="11"/>
      <c r="AX92" s="11"/>
      <c r="AY92" s="11"/>
    </row>
    <row r="93" spans="1:51" x14ac:dyDescent="0.25">
      <c r="A93" s="11"/>
      <c r="B93" s="11"/>
      <c r="C93" s="11"/>
      <c r="J93" s="11"/>
      <c r="K93" s="11"/>
      <c r="L93" s="11"/>
      <c r="M93" s="11"/>
      <c r="N93" s="11"/>
      <c r="O93" s="11"/>
      <c r="P93" s="11"/>
      <c r="Q93" s="11"/>
      <c r="R93" s="11"/>
      <c r="S93" s="11"/>
      <c r="T93" s="11"/>
      <c r="U93" s="11"/>
      <c r="AB93" s="11"/>
      <c r="AC93" s="11"/>
      <c r="AD93" s="11"/>
      <c r="AE93" s="11"/>
      <c r="AF93" s="11"/>
      <c r="AG93" s="11"/>
      <c r="AH93" s="11"/>
      <c r="AI93" s="11"/>
      <c r="AJ93" s="11"/>
      <c r="AK93" s="11"/>
      <c r="AL93" s="11"/>
      <c r="AS93" s="11"/>
      <c r="AT93" s="11"/>
      <c r="AU93" s="11"/>
      <c r="AV93" s="11"/>
      <c r="AW93" s="11"/>
      <c r="AX93" s="11"/>
      <c r="AY93" s="11"/>
    </row>
    <row r="94" spans="1:51" x14ac:dyDescent="0.25">
      <c r="A94" s="11"/>
      <c r="B94" s="11"/>
      <c r="C94" s="11"/>
      <c r="J94" s="11"/>
      <c r="K94" s="11"/>
      <c r="L94" s="11"/>
      <c r="M94" s="11"/>
      <c r="N94" s="11"/>
      <c r="O94" s="11"/>
      <c r="P94" s="11"/>
      <c r="Q94" s="11"/>
      <c r="R94" s="11"/>
      <c r="S94" s="11"/>
      <c r="T94" s="11"/>
      <c r="U94" s="11"/>
      <c r="AB94" s="11"/>
      <c r="AC94" s="11"/>
      <c r="AD94" s="11"/>
      <c r="AE94" s="11"/>
      <c r="AF94" s="11"/>
      <c r="AG94" s="11"/>
      <c r="AH94" s="11"/>
      <c r="AI94" s="11"/>
      <c r="AJ94" s="11"/>
      <c r="AK94" s="11"/>
      <c r="AL94" s="11"/>
      <c r="AS94" s="11"/>
      <c r="AT94" s="11"/>
      <c r="AU94" s="11"/>
      <c r="AV94" s="11"/>
      <c r="AW94" s="11"/>
      <c r="AX94" s="11"/>
      <c r="AY94" s="11"/>
    </row>
    <row r="95" spans="1:51" x14ac:dyDescent="0.25">
      <c r="A95" s="11"/>
      <c r="B95" s="11"/>
      <c r="C95" s="11"/>
      <c r="J95" s="11"/>
      <c r="K95" s="11"/>
      <c r="L95" s="11"/>
      <c r="M95" s="11"/>
      <c r="N95" s="11"/>
      <c r="O95" s="11"/>
      <c r="P95" s="11"/>
      <c r="Q95" s="11"/>
      <c r="R95" s="11"/>
      <c r="S95" s="11"/>
      <c r="T95" s="11"/>
      <c r="U95" s="11"/>
      <c r="AB95" s="11"/>
      <c r="AC95" s="11"/>
      <c r="AD95" s="11"/>
      <c r="AE95" s="11"/>
      <c r="AF95" s="11"/>
      <c r="AG95" s="11"/>
      <c r="AH95" s="11"/>
      <c r="AI95" s="11"/>
      <c r="AJ95" s="11"/>
      <c r="AK95" s="11"/>
      <c r="AL95" s="11"/>
      <c r="AS95" s="11"/>
      <c r="AT95" s="11"/>
      <c r="AU95" s="11"/>
      <c r="AV95" s="11"/>
      <c r="AW95" s="11"/>
      <c r="AX95" s="11"/>
      <c r="AY95" s="11"/>
    </row>
    <row r="96" spans="1:51" x14ac:dyDescent="0.25">
      <c r="A96" s="11"/>
      <c r="B96" s="11"/>
      <c r="C96" s="11"/>
      <c r="J96" s="11"/>
      <c r="K96" s="11"/>
      <c r="L96" s="11"/>
      <c r="M96" s="11"/>
      <c r="N96" s="11"/>
      <c r="O96" s="11"/>
      <c r="P96" s="11"/>
      <c r="Q96" s="11"/>
      <c r="R96" s="11"/>
      <c r="S96" s="11"/>
      <c r="T96" s="11"/>
      <c r="U96" s="11"/>
      <c r="AB96" s="11"/>
      <c r="AC96" s="11"/>
      <c r="AD96" s="11"/>
      <c r="AE96" s="11"/>
      <c r="AF96" s="11"/>
      <c r="AG96" s="11"/>
      <c r="AH96" s="11"/>
      <c r="AI96" s="11"/>
      <c r="AJ96" s="11"/>
      <c r="AK96" s="11"/>
      <c r="AL96" s="11"/>
      <c r="AS96" s="11"/>
      <c r="AT96" s="11"/>
      <c r="AU96" s="11"/>
      <c r="AV96" s="11"/>
      <c r="AW96" s="11"/>
      <c r="AX96" s="11"/>
      <c r="AY96" s="11"/>
    </row>
    <row r="97" spans="1:51" x14ac:dyDescent="0.25">
      <c r="A97" s="11"/>
      <c r="B97" s="11"/>
      <c r="C97" s="11"/>
      <c r="J97" s="11"/>
      <c r="K97" s="11"/>
      <c r="L97" s="11"/>
      <c r="M97" s="11"/>
      <c r="N97" s="11"/>
      <c r="O97" s="11"/>
      <c r="P97" s="11"/>
      <c r="Q97" s="11"/>
      <c r="R97" s="11"/>
      <c r="S97" s="11"/>
      <c r="T97" s="11"/>
      <c r="U97" s="11"/>
      <c r="AB97" s="11"/>
      <c r="AC97" s="11"/>
      <c r="AD97" s="11"/>
      <c r="AE97" s="11"/>
      <c r="AF97" s="11"/>
      <c r="AG97" s="11"/>
      <c r="AH97" s="11"/>
      <c r="AI97" s="11"/>
      <c r="AJ97" s="11"/>
      <c r="AK97" s="11"/>
      <c r="AL97" s="11"/>
      <c r="AS97" s="11"/>
      <c r="AT97" s="11"/>
      <c r="AU97" s="11"/>
      <c r="AV97" s="11"/>
      <c r="AW97" s="11"/>
      <c r="AX97" s="11"/>
      <c r="AY97" s="11"/>
    </row>
    <row r="98" spans="1:51" x14ac:dyDescent="0.25">
      <c r="A98" s="11"/>
      <c r="B98" s="11"/>
      <c r="C98" s="11"/>
      <c r="J98" s="11"/>
      <c r="K98" s="11"/>
      <c r="L98" s="11"/>
      <c r="M98" s="11"/>
      <c r="N98" s="11"/>
      <c r="O98" s="11"/>
      <c r="P98" s="11"/>
      <c r="Q98" s="11"/>
      <c r="R98" s="11"/>
      <c r="S98" s="11"/>
      <c r="T98" s="11"/>
      <c r="U98" s="11"/>
      <c r="AB98" s="11"/>
      <c r="AC98" s="11"/>
      <c r="AD98" s="11"/>
      <c r="AE98" s="11"/>
      <c r="AF98" s="11"/>
      <c r="AG98" s="11"/>
      <c r="AH98" s="11"/>
      <c r="AI98" s="11"/>
      <c r="AJ98" s="11"/>
      <c r="AK98" s="11"/>
      <c r="AL98" s="11"/>
      <c r="AS98" s="11"/>
      <c r="AT98" s="11"/>
      <c r="AU98" s="11"/>
      <c r="AV98" s="11"/>
      <c r="AW98" s="11"/>
      <c r="AX98" s="11"/>
      <c r="AY98" s="11"/>
    </row>
    <row r="99" spans="1:51" x14ac:dyDescent="0.25">
      <c r="A99" s="11"/>
      <c r="B99" s="11"/>
      <c r="C99" s="11"/>
      <c r="J99" s="11"/>
      <c r="K99" s="11"/>
      <c r="L99" s="11"/>
      <c r="M99" s="11"/>
      <c r="N99" s="11"/>
      <c r="O99" s="11"/>
      <c r="P99" s="11"/>
      <c r="Q99" s="11"/>
      <c r="R99" s="11"/>
      <c r="S99" s="11"/>
      <c r="T99" s="11"/>
      <c r="U99" s="11"/>
      <c r="AB99" s="11"/>
      <c r="AC99" s="11"/>
      <c r="AD99" s="11"/>
      <c r="AE99" s="11"/>
      <c r="AF99" s="11"/>
      <c r="AG99" s="11"/>
      <c r="AH99" s="11"/>
      <c r="AI99" s="11"/>
      <c r="AJ99" s="11"/>
      <c r="AK99" s="11"/>
      <c r="AL99" s="11"/>
      <c r="AS99" s="11"/>
      <c r="AT99" s="11"/>
      <c r="AU99" s="11"/>
      <c r="AV99" s="11"/>
      <c r="AW99" s="11"/>
      <c r="AX99" s="11"/>
      <c r="AY99" s="11"/>
    </row>
    <row r="100" spans="1:51" x14ac:dyDescent="0.25">
      <c r="A100" s="11"/>
      <c r="B100" s="11"/>
      <c r="C100" s="11"/>
      <c r="J100" s="11"/>
      <c r="K100" s="11"/>
      <c r="L100" s="11"/>
      <c r="M100" s="11"/>
      <c r="N100" s="11"/>
      <c r="O100" s="11"/>
      <c r="P100" s="11"/>
      <c r="Q100" s="11"/>
      <c r="R100" s="11"/>
      <c r="S100" s="11"/>
      <c r="T100" s="11"/>
      <c r="U100" s="11"/>
      <c r="AB100" s="11"/>
      <c r="AC100" s="11"/>
      <c r="AD100" s="11"/>
      <c r="AE100" s="11"/>
      <c r="AF100" s="11"/>
      <c r="AG100" s="11"/>
      <c r="AH100" s="11"/>
      <c r="AI100" s="11"/>
      <c r="AJ100" s="11"/>
      <c r="AK100" s="11"/>
      <c r="AL100" s="11"/>
      <c r="AS100" s="11"/>
      <c r="AT100" s="11"/>
      <c r="AU100" s="11"/>
      <c r="AV100" s="11"/>
      <c r="AW100" s="11"/>
      <c r="AX100" s="11"/>
      <c r="AY100" s="11"/>
    </row>
    <row r="101" spans="1:51" x14ac:dyDescent="0.25">
      <c r="A101" s="11"/>
      <c r="B101" s="11"/>
      <c r="C101" s="11"/>
      <c r="J101" s="11"/>
      <c r="K101" s="11"/>
      <c r="L101" s="11"/>
      <c r="M101" s="11"/>
      <c r="N101" s="11"/>
      <c r="O101" s="11"/>
      <c r="P101" s="11"/>
      <c r="Q101" s="11"/>
      <c r="R101" s="11"/>
      <c r="S101" s="11"/>
      <c r="T101" s="11"/>
      <c r="U101" s="11"/>
      <c r="AB101" s="11"/>
      <c r="AC101" s="11"/>
      <c r="AD101" s="11"/>
      <c r="AE101" s="11"/>
      <c r="AF101" s="11"/>
      <c r="AG101" s="11"/>
      <c r="AH101" s="11"/>
      <c r="AI101" s="11"/>
      <c r="AJ101" s="11"/>
      <c r="AK101" s="11"/>
      <c r="AL101" s="11"/>
      <c r="AS101" s="11"/>
      <c r="AT101" s="11"/>
      <c r="AU101" s="11"/>
      <c r="AV101" s="11"/>
      <c r="AW101" s="11"/>
      <c r="AX101" s="11"/>
      <c r="AY101" s="11"/>
    </row>
    <row r="102" spans="1:51" x14ac:dyDescent="0.25">
      <c r="A102" s="11"/>
      <c r="B102" s="11"/>
      <c r="C102" s="11"/>
      <c r="J102" s="11"/>
      <c r="K102" s="11"/>
      <c r="L102" s="11"/>
      <c r="M102" s="11"/>
      <c r="N102" s="11"/>
      <c r="O102" s="11"/>
      <c r="P102" s="11"/>
      <c r="Q102" s="11"/>
      <c r="R102" s="11"/>
      <c r="S102" s="11"/>
      <c r="T102" s="11"/>
      <c r="U102" s="11"/>
      <c r="AB102" s="11"/>
      <c r="AC102" s="11"/>
      <c r="AD102" s="11"/>
      <c r="AE102" s="11"/>
      <c r="AF102" s="11"/>
      <c r="AG102" s="11"/>
      <c r="AH102" s="11"/>
      <c r="AI102" s="11"/>
      <c r="AJ102" s="11"/>
      <c r="AK102" s="11"/>
      <c r="AL102" s="11"/>
      <c r="AS102" s="11"/>
      <c r="AT102" s="11"/>
      <c r="AU102" s="11"/>
      <c r="AV102" s="11"/>
      <c r="AW102" s="11"/>
      <c r="AX102" s="11"/>
      <c r="AY102" s="11"/>
    </row>
    <row r="103" spans="1:51" x14ac:dyDescent="0.25">
      <c r="A103" s="11"/>
      <c r="B103" s="11"/>
      <c r="C103" s="11"/>
      <c r="J103" s="11"/>
      <c r="K103" s="11"/>
      <c r="L103" s="11"/>
      <c r="M103" s="11"/>
      <c r="N103" s="11"/>
      <c r="O103" s="11"/>
      <c r="P103" s="11"/>
      <c r="Q103" s="11"/>
      <c r="R103" s="11"/>
      <c r="S103" s="11"/>
      <c r="T103" s="11"/>
      <c r="U103" s="11"/>
      <c r="AB103" s="11"/>
      <c r="AC103" s="11"/>
      <c r="AD103" s="11"/>
      <c r="AE103" s="11"/>
      <c r="AF103" s="11"/>
      <c r="AG103" s="11"/>
      <c r="AH103" s="11"/>
      <c r="AI103" s="11"/>
      <c r="AJ103" s="11"/>
      <c r="AK103" s="11"/>
      <c r="AL103" s="11"/>
      <c r="AS103" s="11"/>
      <c r="AT103" s="11"/>
      <c r="AU103" s="11"/>
      <c r="AV103" s="11"/>
      <c r="AW103" s="11"/>
      <c r="AX103" s="11"/>
      <c r="AY103" s="11"/>
    </row>
    <row r="104" spans="1:51" x14ac:dyDescent="0.25">
      <c r="A104" s="11"/>
      <c r="B104" s="11"/>
      <c r="C104" s="11"/>
      <c r="J104" s="11"/>
      <c r="K104" s="11"/>
      <c r="L104" s="11"/>
      <c r="M104" s="11"/>
      <c r="N104" s="11"/>
      <c r="O104" s="11"/>
      <c r="P104" s="11"/>
      <c r="Q104" s="11"/>
      <c r="R104" s="11"/>
      <c r="S104" s="11"/>
      <c r="T104" s="11"/>
      <c r="U104" s="11"/>
      <c r="AB104" s="11"/>
      <c r="AC104" s="11"/>
      <c r="AD104" s="11"/>
      <c r="AE104" s="11"/>
      <c r="AF104" s="11"/>
      <c r="AG104" s="11"/>
      <c r="AH104" s="11"/>
      <c r="AI104" s="11"/>
      <c r="AJ104" s="11"/>
      <c r="AK104" s="11"/>
      <c r="AL104" s="11"/>
      <c r="AS104" s="11"/>
      <c r="AT104" s="11"/>
      <c r="AU104" s="11"/>
      <c r="AV104" s="11"/>
      <c r="AW104" s="11"/>
      <c r="AX104" s="11"/>
      <c r="AY104" s="11"/>
    </row>
    <row r="105" spans="1:51" x14ac:dyDescent="0.25">
      <c r="A105" s="11"/>
      <c r="B105" s="11"/>
      <c r="C105" s="11"/>
      <c r="J105" s="11"/>
      <c r="K105" s="11"/>
      <c r="L105" s="11"/>
      <c r="M105" s="11"/>
      <c r="N105" s="11"/>
      <c r="O105" s="11"/>
      <c r="P105" s="11"/>
      <c r="Q105" s="11"/>
      <c r="R105" s="11"/>
      <c r="S105" s="11"/>
      <c r="T105" s="11"/>
      <c r="U105" s="11"/>
      <c r="AB105" s="11"/>
      <c r="AC105" s="11"/>
      <c r="AD105" s="11"/>
      <c r="AE105" s="11"/>
      <c r="AF105" s="11"/>
      <c r="AG105" s="11"/>
      <c r="AH105" s="11"/>
      <c r="AI105" s="11"/>
      <c r="AJ105" s="11"/>
      <c r="AK105" s="11"/>
      <c r="AL105" s="11"/>
      <c r="AS105" s="11"/>
      <c r="AT105" s="11"/>
      <c r="AU105" s="11"/>
      <c r="AV105" s="11"/>
      <c r="AW105" s="11"/>
      <c r="AX105" s="11"/>
      <c r="AY105" s="11"/>
    </row>
    <row r="106" spans="1:51" x14ac:dyDescent="0.25">
      <c r="A106" s="11"/>
      <c r="B106" s="11"/>
      <c r="C106" s="11"/>
      <c r="J106" s="11"/>
      <c r="K106" s="11"/>
      <c r="L106" s="11"/>
      <c r="M106" s="11"/>
      <c r="N106" s="11"/>
      <c r="O106" s="11"/>
      <c r="P106" s="11"/>
      <c r="Q106" s="11"/>
      <c r="R106" s="11"/>
      <c r="S106" s="11"/>
      <c r="T106" s="11"/>
      <c r="U106" s="11"/>
      <c r="AB106" s="11"/>
      <c r="AC106" s="11"/>
      <c r="AD106" s="11"/>
      <c r="AE106" s="11"/>
      <c r="AF106" s="11"/>
      <c r="AG106" s="11"/>
      <c r="AH106" s="11"/>
      <c r="AI106" s="11"/>
      <c r="AJ106" s="11"/>
      <c r="AK106" s="11"/>
      <c r="AL106" s="11"/>
      <c r="AS106" s="11"/>
      <c r="AT106" s="11"/>
      <c r="AU106" s="11"/>
      <c r="AV106" s="11"/>
      <c r="AW106" s="11"/>
      <c r="AX106" s="11"/>
      <c r="AY106" s="11"/>
    </row>
    <row r="107" spans="1:51" x14ac:dyDescent="0.25">
      <c r="A107" s="11"/>
      <c r="B107" s="11"/>
      <c r="C107" s="11"/>
      <c r="J107" s="11"/>
      <c r="K107" s="11"/>
      <c r="L107" s="11"/>
      <c r="M107" s="11"/>
      <c r="N107" s="11"/>
      <c r="O107" s="11"/>
      <c r="P107" s="11"/>
      <c r="Q107" s="11"/>
      <c r="R107" s="11"/>
      <c r="S107" s="11"/>
      <c r="T107" s="11"/>
      <c r="U107" s="11"/>
      <c r="AB107" s="11"/>
      <c r="AC107" s="11"/>
      <c r="AD107" s="11"/>
      <c r="AE107" s="11"/>
      <c r="AF107" s="11"/>
      <c r="AG107" s="11"/>
      <c r="AH107" s="11"/>
      <c r="AI107" s="11"/>
      <c r="AJ107" s="11"/>
      <c r="AK107" s="11"/>
      <c r="AL107" s="11"/>
      <c r="AS107" s="11"/>
      <c r="AT107" s="11"/>
      <c r="AU107" s="11"/>
      <c r="AV107" s="11"/>
      <c r="AW107" s="11"/>
      <c r="AX107" s="11"/>
      <c r="AY107" s="11"/>
    </row>
    <row r="108" spans="1:51" x14ac:dyDescent="0.25">
      <c r="A108" s="11"/>
      <c r="B108" s="11"/>
      <c r="C108" s="11"/>
      <c r="J108" s="11"/>
      <c r="K108" s="11"/>
      <c r="L108" s="11"/>
      <c r="M108" s="11"/>
      <c r="N108" s="11"/>
      <c r="O108" s="11"/>
      <c r="P108" s="11"/>
      <c r="Q108" s="11"/>
      <c r="R108" s="11"/>
      <c r="S108" s="11"/>
      <c r="T108" s="11"/>
      <c r="U108" s="11"/>
      <c r="AB108" s="11"/>
      <c r="AC108" s="11"/>
      <c r="AD108" s="11"/>
      <c r="AE108" s="11"/>
      <c r="AF108" s="11"/>
      <c r="AG108" s="11"/>
      <c r="AH108" s="11"/>
      <c r="AI108" s="11"/>
      <c r="AJ108" s="11"/>
      <c r="AK108" s="11"/>
      <c r="AL108" s="11"/>
      <c r="AS108" s="11"/>
      <c r="AT108" s="11"/>
      <c r="AU108" s="11"/>
      <c r="AV108" s="11"/>
      <c r="AW108" s="11"/>
      <c r="AX108" s="11"/>
      <c r="AY108" s="11"/>
    </row>
    <row r="109" spans="1:51" x14ac:dyDescent="0.25">
      <c r="A109" s="11"/>
      <c r="B109" s="11"/>
      <c r="C109" s="11"/>
      <c r="J109" s="11"/>
      <c r="K109" s="11"/>
      <c r="L109" s="11"/>
      <c r="M109" s="11"/>
      <c r="N109" s="11"/>
      <c r="O109" s="11"/>
      <c r="P109" s="11"/>
      <c r="Q109" s="11"/>
      <c r="R109" s="11"/>
      <c r="S109" s="11"/>
      <c r="T109" s="11"/>
      <c r="U109" s="11"/>
      <c r="AB109" s="11"/>
      <c r="AC109" s="11"/>
      <c r="AD109" s="11"/>
      <c r="AE109" s="11"/>
      <c r="AF109" s="11"/>
      <c r="AG109" s="11"/>
      <c r="AH109" s="11"/>
      <c r="AI109" s="11"/>
      <c r="AJ109" s="11"/>
      <c r="AK109" s="11"/>
      <c r="AL109" s="11"/>
      <c r="AS109" s="11"/>
      <c r="AT109" s="11"/>
      <c r="AU109" s="11"/>
      <c r="AV109" s="11"/>
      <c r="AW109" s="11"/>
      <c r="AX109" s="11"/>
      <c r="AY109" s="11"/>
    </row>
    <row r="110" spans="1:51" x14ac:dyDescent="0.25">
      <c r="A110" s="11"/>
      <c r="B110" s="11"/>
      <c r="C110" s="11"/>
      <c r="J110" s="11"/>
      <c r="K110" s="11"/>
      <c r="L110" s="11"/>
      <c r="M110" s="11"/>
      <c r="N110" s="11"/>
      <c r="O110" s="11"/>
      <c r="P110" s="11"/>
      <c r="Q110" s="11"/>
      <c r="R110" s="11"/>
      <c r="S110" s="11"/>
      <c r="T110" s="11"/>
      <c r="U110" s="11"/>
      <c r="AB110" s="11"/>
      <c r="AC110" s="11"/>
      <c r="AD110" s="11"/>
      <c r="AE110" s="11"/>
      <c r="AF110" s="11"/>
      <c r="AG110" s="11"/>
      <c r="AH110" s="11"/>
      <c r="AI110" s="11"/>
      <c r="AJ110" s="11"/>
      <c r="AK110" s="11"/>
      <c r="AL110" s="11"/>
      <c r="AS110" s="11"/>
      <c r="AT110" s="11"/>
      <c r="AU110" s="11"/>
      <c r="AV110" s="11"/>
      <c r="AW110" s="11"/>
      <c r="AX110" s="11"/>
      <c r="AY110" s="11"/>
    </row>
    <row r="111" spans="1:51" x14ac:dyDescent="0.25">
      <c r="A111" s="11"/>
      <c r="B111" s="11"/>
      <c r="C111" s="11"/>
      <c r="J111" s="11"/>
      <c r="K111" s="11"/>
      <c r="L111" s="11"/>
      <c r="M111" s="11"/>
      <c r="N111" s="11"/>
      <c r="O111" s="11"/>
      <c r="P111" s="11"/>
      <c r="Q111" s="11"/>
      <c r="R111" s="11"/>
      <c r="S111" s="11"/>
      <c r="T111" s="11"/>
      <c r="U111" s="11"/>
      <c r="AB111" s="11"/>
      <c r="AC111" s="11"/>
      <c r="AD111" s="11"/>
      <c r="AE111" s="11"/>
      <c r="AF111" s="11"/>
      <c r="AG111" s="11"/>
      <c r="AH111" s="11"/>
      <c r="AI111" s="11"/>
      <c r="AJ111" s="11"/>
      <c r="AK111" s="11"/>
      <c r="AL111" s="11"/>
      <c r="AS111" s="11"/>
      <c r="AT111" s="11"/>
      <c r="AU111" s="11"/>
      <c r="AV111" s="11"/>
      <c r="AW111" s="11"/>
      <c r="AX111" s="11"/>
      <c r="AY111" s="11"/>
    </row>
    <row r="112" spans="1:51" x14ac:dyDescent="0.25">
      <c r="A112" s="11"/>
      <c r="B112" s="11"/>
      <c r="C112" s="11"/>
      <c r="J112" s="11"/>
      <c r="K112" s="11"/>
      <c r="L112" s="11"/>
      <c r="M112" s="11"/>
      <c r="N112" s="11"/>
      <c r="O112" s="11"/>
      <c r="P112" s="11"/>
      <c r="Q112" s="11"/>
      <c r="R112" s="11"/>
      <c r="S112" s="11"/>
      <c r="T112" s="11"/>
      <c r="U112" s="11"/>
      <c r="AB112" s="11"/>
      <c r="AC112" s="11"/>
      <c r="AD112" s="11"/>
      <c r="AE112" s="11"/>
      <c r="AF112" s="11"/>
      <c r="AG112" s="11"/>
      <c r="AH112" s="11"/>
      <c r="AI112" s="11"/>
      <c r="AJ112" s="11"/>
      <c r="AK112" s="11"/>
      <c r="AL112" s="11"/>
      <c r="AS112" s="11"/>
      <c r="AT112" s="11"/>
      <c r="AU112" s="11"/>
      <c r="AV112" s="11"/>
      <c r="AW112" s="11"/>
      <c r="AX112" s="11"/>
      <c r="AY112" s="11"/>
    </row>
    <row r="113" spans="1:51" x14ac:dyDescent="0.25">
      <c r="A113" s="11"/>
      <c r="B113" s="11"/>
      <c r="C113" s="11"/>
      <c r="J113" s="11"/>
      <c r="K113" s="11"/>
      <c r="L113" s="11"/>
      <c r="M113" s="11"/>
      <c r="N113" s="11"/>
      <c r="O113" s="11"/>
      <c r="P113" s="11"/>
      <c r="Q113" s="11"/>
      <c r="R113" s="11"/>
      <c r="S113" s="11"/>
      <c r="T113" s="11"/>
      <c r="U113" s="11"/>
      <c r="AB113" s="11"/>
      <c r="AC113" s="11"/>
      <c r="AD113" s="11"/>
      <c r="AE113" s="11"/>
      <c r="AF113" s="11"/>
      <c r="AG113" s="11"/>
      <c r="AH113" s="11"/>
      <c r="AI113" s="11"/>
      <c r="AJ113" s="11"/>
      <c r="AK113" s="11"/>
      <c r="AL113" s="11"/>
      <c r="AS113" s="11"/>
      <c r="AT113" s="11"/>
      <c r="AU113" s="11"/>
      <c r="AV113" s="11"/>
      <c r="AW113" s="11"/>
      <c r="AX113" s="11"/>
      <c r="AY113" s="11"/>
    </row>
    <row r="114" spans="1:51" x14ac:dyDescent="0.25">
      <c r="A114" s="11"/>
      <c r="B114" s="11"/>
      <c r="C114" s="11"/>
      <c r="J114" s="11"/>
      <c r="K114" s="11"/>
      <c r="L114" s="11"/>
      <c r="M114" s="11"/>
      <c r="N114" s="11"/>
      <c r="O114" s="11"/>
      <c r="P114" s="11"/>
      <c r="Q114" s="11"/>
      <c r="R114" s="11"/>
      <c r="S114" s="11"/>
      <c r="T114" s="11"/>
      <c r="U114" s="11"/>
      <c r="AB114" s="11"/>
      <c r="AC114" s="11"/>
      <c r="AD114" s="11"/>
      <c r="AE114" s="11"/>
      <c r="AF114" s="11"/>
      <c r="AG114" s="11"/>
      <c r="AH114" s="11"/>
      <c r="AI114" s="11"/>
      <c r="AJ114" s="11"/>
      <c r="AK114" s="11"/>
      <c r="AL114" s="11"/>
      <c r="AS114" s="11"/>
      <c r="AT114" s="11"/>
      <c r="AU114" s="11"/>
      <c r="AV114" s="11"/>
      <c r="AW114" s="11"/>
      <c r="AX114" s="11"/>
      <c r="AY114" s="11"/>
    </row>
    <row r="115" spans="1:51" x14ac:dyDescent="0.25">
      <c r="A115" s="11"/>
      <c r="B115" s="11"/>
      <c r="C115" s="11"/>
      <c r="J115" s="11"/>
      <c r="K115" s="11"/>
      <c r="L115" s="11"/>
      <c r="M115" s="11"/>
      <c r="N115" s="11"/>
      <c r="O115" s="11"/>
      <c r="P115" s="11"/>
      <c r="Q115" s="11"/>
      <c r="R115" s="11"/>
      <c r="S115" s="11"/>
      <c r="T115" s="11"/>
      <c r="U115" s="11"/>
      <c r="AB115" s="11"/>
      <c r="AC115" s="11"/>
      <c r="AD115" s="11"/>
      <c r="AE115" s="11"/>
      <c r="AF115" s="11"/>
      <c r="AG115" s="11"/>
      <c r="AH115" s="11"/>
      <c r="AI115" s="11"/>
      <c r="AJ115" s="11"/>
      <c r="AK115" s="11"/>
      <c r="AL115" s="11"/>
      <c r="AS115" s="11"/>
      <c r="AT115" s="11"/>
      <c r="AU115" s="11"/>
      <c r="AV115" s="11"/>
      <c r="AW115" s="11"/>
      <c r="AX115" s="11"/>
      <c r="AY115" s="11"/>
    </row>
    <row r="116" spans="1:51" x14ac:dyDescent="0.25">
      <c r="A116" s="11"/>
      <c r="B116" s="11"/>
      <c r="C116" s="11"/>
      <c r="J116" s="11"/>
      <c r="K116" s="11"/>
      <c r="L116" s="11"/>
      <c r="M116" s="11"/>
      <c r="N116" s="11"/>
      <c r="O116" s="11"/>
      <c r="P116" s="11"/>
      <c r="Q116" s="11"/>
      <c r="R116" s="11"/>
      <c r="S116" s="11"/>
      <c r="T116" s="11"/>
      <c r="U116" s="11"/>
      <c r="AB116" s="11"/>
      <c r="AC116" s="11"/>
      <c r="AD116" s="11"/>
      <c r="AE116" s="11"/>
      <c r="AF116" s="11"/>
      <c r="AG116" s="11"/>
      <c r="AH116" s="11"/>
      <c r="AI116" s="11"/>
      <c r="AJ116" s="11"/>
      <c r="AK116" s="11"/>
      <c r="AL116" s="11"/>
      <c r="AS116" s="11"/>
      <c r="AT116" s="11"/>
      <c r="AU116" s="11"/>
      <c r="AV116" s="11"/>
      <c r="AW116" s="11"/>
      <c r="AX116" s="11"/>
      <c r="AY116" s="11"/>
    </row>
    <row r="117" spans="1:51" x14ac:dyDescent="0.25">
      <c r="A117" s="11"/>
      <c r="B117" s="11"/>
      <c r="C117" s="11"/>
      <c r="J117" s="11"/>
      <c r="K117" s="11"/>
      <c r="L117" s="11"/>
      <c r="M117" s="11"/>
      <c r="N117" s="11"/>
      <c r="O117" s="11"/>
      <c r="P117" s="11"/>
      <c r="Q117" s="11"/>
      <c r="R117" s="11"/>
      <c r="S117" s="11"/>
      <c r="T117" s="11"/>
      <c r="U117" s="11"/>
      <c r="AB117" s="11"/>
      <c r="AC117" s="11"/>
      <c r="AD117" s="11"/>
      <c r="AE117" s="11"/>
      <c r="AF117" s="11"/>
      <c r="AG117" s="11"/>
      <c r="AH117" s="11"/>
      <c r="AI117" s="11"/>
      <c r="AJ117" s="11"/>
      <c r="AK117" s="11"/>
      <c r="AL117" s="11"/>
      <c r="AS117" s="11"/>
      <c r="AT117" s="11"/>
      <c r="AU117" s="11"/>
      <c r="AV117" s="11"/>
      <c r="AW117" s="11"/>
      <c r="AX117" s="11"/>
      <c r="AY117" s="11"/>
    </row>
    <row r="118" spans="1:51" x14ac:dyDescent="0.25">
      <c r="A118" s="11"/>
      <c r="B118" s="11"/>
      <c r="C118" s="11"/>
      <c r="J118" s="11"/>
      <c r="K118" s="11"/>
      <c r="L118" s="11"/>
      <c r="M118" s="11"/>
      <c r="N118" s="11"/>
      <c r="O118" s="11"/>
      <c r="P118" s="11"/>
      <c r="Q118" s="11"/>
      <c r="R118" s="11"/>
      <c r="S118" s="11"/>
      <c r="T118" s="11"/>
      <c r="U118" s="11"/>
      <c r="AB118" s="11"/>
      <c r="AC118" s="11"/>
      <c r="AD118" s="11"/>
      <c r="AE118" s="11"/>
      <c r="AF118" s="11"/>
      <c r="AG118" s="11"/>
      <c r="AH118" s="11"/>
      <c r="AI118" s="11"/>
      <c r="AJ118" s="11"/>
      <c r="AK118" s="11"/>
      <c r="AL118" s="11"/>
      <c r="AS118" s="11"/>
      <c r="AT118" s="11"/>
      <c r="AU118" s="11"/>
      <c r="AV118" s="11"/>
      <c r="AW118" s="11"/>
      <c r="AX118" s="11"/>
      <c r="AY118" s="11"/>
    </row>
    <row r="119" spans="1:51" x14ac:dyDescent="0.25">
      <c r="A119" s="11"/>
      <c r="B119" s="11"/>
      <c r="C119" s="11"/>
      <c r="J119" s="11"/>
      <c r="K119" s="11"/>
      <c r="L119" s="11"/>
      <c r="M119" s="11"/>
      <c r="N119" s="11"/>
      <c r="O119" s="11"/>
      <c r="P119" s="11"/>
      <c r="Q119" s="11"/>
      <c r="R119" s="11"/>
      <c r="S119" s="11"/>
      <c r="T119" s="11"/>
      <c r="U119" s="11"/>
      <c r="AB119" s="11"/>
      <c r="AC119" s="11"/>
      <c r="AD119" s="11"/>
      <c r="AE119" s="11"/>
      <c r="AF119" s="11"/>
      <c r="AG119" s="11"/>
      <c r="AH119" s="11"/>
      <c r="AI119" s="11"/>
      <c r="AJ119" s="11"/>
      <c r="AK119" s="11"/>
      <c r="AL119" s="11"/>
      <c r="AS119" s="11"/>
      <c r="AT119" s="11"/>
      <c r="AU119" s="11"/>
      <c r="AV119" s="11"/>
      <c r="AW119" s="11"/>
      <c r="AX119" s="11"/>
      <c r="AY119" s="11"/>
    </row>
    <row r="120" spans="1:51" x14ac:dyDescent="0.25">
      <c r="A120" s="11"/>
      <c r="B120" s="11"/>
      <c r="C120" s="11"/>
      <c r="J120" s="11"/>
      <c r="K120" s="11"/>
      <c r="L120" s="11"/>
      <c r="M120" s="11"/>
      <c r="N120" s="11"/>
      <c r="O120" s="11"/>
      <c r="P120" s="11"/>
      <c r="Q120" s="11"/>
      <c r="R120" s="11"/>
      <c r="S120" s="11"/>
      <c r="T120" s="11"/>
      <c r="U120" s="11"/>
      <c r="AB120" s="11"/>
      <c r="AC120" s="11"/>
      <c r="AD120" s="11"/>
      <c r="AE120" s="11"/>
      <c r="AF120" s="11"/>
      <c r="AG120" s="11"/>
      <c r="AH120" s="11"/>
      <c r="AI120" s="11"/>
      <c r="AJ120" s="11"/>
      <c r="AK120" s="11"/>
      <c r="AL120" s="11"/>
      <c r="AS120" s="11"/>
      <c r="AT120" s="11"/>
      <c r="AU120" s="11"/>
      <c r="AV120" s="11"/>
      <c r="AW120" s="11"/>
      <c r="AX120" s="11"/>
      <c r="AY120" s="11"/>
    </row>
    <row r="121" spans="1:51" x14ac:dyDescent="0.25">
      <c r="A121" s="11"/>
      <c r="B121" s="11"/>
      <c r="C121" s="11"/>
      <c r="J121" s="11"/>
      <c r="K121" s="11"/>
      <c r="L121" s="11"/>
      <c r="M121" s="11"/>
      <c r="N121" s="11"/>
      <c r="O121" s="11"/>
      <c r="P121" s="11"/>
      <c r="Q121" s="11"/>
      <c r="R121" s="11"/>
      <c r="S121" s="11"/>
      <c r="T121" s="11"/>
      <c r="U121" s="11"/>
      <c r="AB121" s="11"/>
      <c r="AC121" s="11"/>
      <c r="AD121" s="11"/>
      <c r="AE121" s="11"/>
      <c r="AF121" s="11"/>
      <c r="AG121" s="11"/>
      <c r="AH121" s="11"/>
      <c r="AI121" s="11"/>
      <c r="AJ121" s="11"/>
      <c r="AK121" s="11"/>
      <c r="AL121" s="11"/>
      <c r="AS121" s="11"/>
      <c r="AT121" s="11"/>
      <c r="AU121" s="11"/>
      <c r="AV121" s="11"/>
      <c r="AW121" s="11"/>
      <c r="AX121" s="11"/>
      <c r="AY121" s="11"/>
    </row>
    <row r="122" spans="1:51" x14ac:dyDescent="0.25">
      <c r="A122" s="11"/>
      <c r="B122" s="11"/>
      <c r="C122" s="11"/>
      <c r="J122" s="11"/>
      <c r="K122" s="11"/>
      <c r="L122" s="11"/>
      <c r="M122" s="11"/>
      <c r="N122" s="11"/>
      <c r="O122" s="11"/>
      <c r="P122" s="11"/>
      <c r="Q122" s="11"/>
      <c r="R122" s="11"/>
      <c r="S122" s="11"/>
      <c r="T122" s="11"/>
      <c r="U122" s="11"/>
      <c r="AB122" s="11"/>
      <c r="AC122" s="11"/>
      <c r="AD122" s="11"/>
      <c r="AE122" s="11"/>
      <c r="AF122" s="11"/>
      <c r="AG122" s="11"/>
      <c r="AH122" s="11"/>
      <c r="AI122" s="11"/>
      <c r="AJ122" s="11"/>
      <c r="AK122" s="11"/>
      <c r="AL122" s="11"/>
      <c r="AS122" s="11"/>
      <c r="AT122" s="11"/>
      <c r="AU122" s="11"/>
      <c r="AV122" s="11"/>
      <c r="AW122" s="11"/>
      <c r="AX122" s="11"/>
      <c r="AY122" s="11"/>
    </row>
    <row r="123" spans="1:51" x14ac:dyDescent="0.25">
      <c r="A123" s="11"/>
      <c r="B123" s="11"/>
      <c r="C123" s="11"/>
      <c r="J123" s="11"/>
      <c r="K123" s="11"/>
      <c r="L123" s="11"/>
      <c r="M123" s="11"/>
      <c r="N123" s="11"/>
      <c r="O123" s="11"/>
      <c r="P123" s="11"/>
      <c r="Q123" s="11"/>
      <c r="R123" s="11"/>
      <c r="S123" s="11"/>
      <c r="T123" s="11"/>
      <c r="U123" s="11"/>
      <c r="AB123" s="11"/>
      <c r="AC123" s="11"/>
      <c r="AD123" s="11"/>
      <c r="AE123" s="11"/>
      <c r="AF123" s="11"/>
      <c r="AG123" s="11"/>
      <c r="AH123" s="11"/>
      <c r="AI123" s="11"/>
      <c r="AJ123" s="11"/>
      <c r="AK123" s="11"/>
      <c r="AL123" s="11"/>
      <c r="AS123" s="11"/>
      <c r="AT123" s="11"/>
      <c r="AU123" s="11"/>
      <c r="AV123" s="11"/>
      <c r="AW123" s="11"/>
      <c r="AX123" s="11"/>
      <c r="AY123" s="11"/>
    </row>
    <row r="124" spans="1:51" x14ac:dyDescent="0.25">
      <c r="A124" s="11"/>
      <c r="B124" s="11"/>
      <c r="C124" s="11"/>
      <c r="J124" s="11"/>
      <c r="K124" s="11"/>
      <c r="L124" s="11"/>
      <c r="M124" s="11"/>
      <c r="N124" s="11"/>
      <c r="O124" s="11"/>
      <c r="P124" s="11"/>
      <c r="Q124" s="11"/>
      <c r="R124" s="11"/>
      <c r="S124" s="11"/>
      <c r="T124" s="11"/>
      <c r="U124" s="11"/>
      <c r="AB124" s="11"/>
      <c r="AC124" s="11"/>
      <c r="AD124" s="11"/>
      <c r="AE124" s="11"/>
      <c r="AF124" s="11"/>
      <c r="AG124" s="11"/>
      <c r="AH124" s="11"/>
      <c r="AI124" s="11"/>
      <c r="AJ124" s="11"/>
      <c r="AK124" s="11"/>
      <c r="AL124" s="11"/>
      <c r="AS124" s="11"/>
      <c r="AT124" s="11"/>
      <c r="AU124" s="11"/>
      <c r="AV124" s="11"/>
      <c r="AW124" s="11"/>
      <c r="AX124" s="11"/>
      <c r="AY124" s="11"/>
    </row>
    <row r="125" spans="1:51" x14ac:dyDescent="0.25">
      <c r="A125" s="11"/>
      <c r="B125" s="11"/>
      <c r="C125" s="11"/>
      <c r="J125" s="11"/>
      <c r="K125" s="11"/>
      <c r="L125" s="11"/>
      <c r="M125" s="11"/>
      <c r="N125" s="11"/>
      <c r="O125" s="11"/>
      <c r="P125" s="11"/>
      <c r="Q125" s="11"/>
      <c r="R125" s="11"/>
      <c r="S125" s="11"/>
      <c r="T125" s="11"/>
      <c r="U125" s="11"/>
      <c r="AB125" s="11"/>
      <c r="AC125" s="11"/>
      <c r="AD125" s="11"/>
      <c r="AE125" s="11"/>
      <c r="AF125" s="11"/>
      <c r="AG125" s="11"/>
      <c r="AH125" s="11"/>
      <c r="AI125" s="11"/>
      <c r="AJ125" s="11"/>
      <c r="AK125" s="11"/>
      <c r="AL125" s="11"/>
      <c r="AS125" s="11"/>
      <c r="AT125" s="11"/>
      <c r="AU125" s="11"/>
      <c r="AV125" s="11"/>
      <c r="AW125" s="11"/>
      <c r="AX125" s="11"/>
      <c r="AY125" s="11"/>
    </row>
    <row r="126" spans="1:51" x14ac:dyDescent="0.25">
      <c r="A126" s="11"/>
      <c r="B126" s="11"/>
      <c r="C126" s="11"/>
      <c r="J126" s="11"/>
      <c r="K126" s="11"/>
      <c r="L126" s="11"/>
      <c r="M126" s="11"/>
      <c r="N126" s="11"/>
      <c r="O126" s="11"/>
      <c r="P126" s="11"/>
      <c r="Q126" s="11"/>
      <c r="R126" s="11"/>
      <c r="S126" s="11"/>
      <c r="T126" s="11"/>
      <c r="U126" s="11"/>
      <c r="AB126" s="11"/>
      <c r="AC126" s="11"/>
      <c r="AD126" s="11"/>
      <c r="AE126" s="11"/>
      <c r="AF126" s="11"/>
      <c r="AG126" s="11"/>
      <c r="AH126" s="11"/>
      <c r="AI126" s="11"/>
      <c r="AJ126" s="11"/>
      <c r="AK126" s="11"/>
      <c r="AL126" s="11"/>
      <c r="AS126" s="11"/>
      <c r="AT126" s="11"/>
      <c r="AU126" s="11"/>
      <c r="AV126" s="11"/>
      <c r="AW126" s="11"/>
      <c r="AX126" s="11"/>
      <c r="AY126" s="11"/>
    </row>
    <row r="127" spans="1:51" x14ac:dyDescent="0.25">
      <c r="A127" s="11"/>
      <c r="B127" s="11"/>
      <c r="C127" s="11"/>
      <c r="J127" s="11"/>
      <c r="K127" s="11"/>
      <c r="L127" s="11"/>
      <c r="M127" s="11"/>
      <c r="N127" s="11"/>
      <c r="O127" s="11"/>
      <c r="P127" s="11"/>
      <c r="Q127" s="11"/>
      <c r="R127" s="11"/>
      <c r="S127" s="11"/>
      <c r="T127" s="11"/>
      <c r="U127" s="11"/>
      <c r="AB127" s="11"/>
      <c r="AC127" s="11"/>
      <c r="AD127" s="11"/>
      <c r="AE127" s="11"/>
      <c r="AF127" s="11"/>
      <c r="AG127" s="11"/>
      <c r="AH127" s="11"/>
      <c r="AI127" s="11"/>
      <c r="AJ127" s="11"/>
      <c r="AK127" s="11"/>
      <c r="AL127" s="11"/>
      <c r="AS127" s="11"/>
      <c r="AT127" s="11"/>
      <c r="AU127" s="11"/>
      <c r="AV127" s="11"/>
      <c r="AW127" s="11"/>
      <c r="AX127" s="11"/>
      <c r="AY127" s="11"/>
    </row>
    <row r="128" spans="1:51" x14ac:dyDescent="0.25">
      <c r="A128" s="11"/>
      <c r="B128" s="11"/>
      <c r="C128" s="11"/>
      <c r="J128" s="11"/>
      <c r="K128" s="11"/>
      <c r="L128" s="11"/>
      <c r="M128" s="11"/>
      <c r="N128" s="11"/>
      <c r="O128" s="11"/>
      <c r="P128" s="11"/>
      <c r="Q128" s="11"/>
      <c r="R128" s="11"/>
      <c r="S128" s="11"/>
      <c r="T128" s="11"/>
      <c r="U128" s="11"/>
      <c r="AB128" s="11"/>
      <c r="AC128" s="11"/>
      <c r="AD128" s="11"/>
      <c r="AE128" s="11"/>
      <c r="AF128" s="11"/>
      <c r="AG128" s="11"/>
      <c r="AH128" s="11"/>
      <c r="AI128" s="11"/>
      <c r="AJ128" s="11"/>
      <c r="AK128" s="11"/>
      <c r="AL128" s="11"/>
      <c r="AS128" s="11"/>
      <c r="AT128" s="11"/>
      <c r="AU128" s="11"/>
      <c r="AV128" s="11"/>
      <c r="AW128" s="11"/>
      <c r="AX128" s="11"/>
      <c r="AY128" s="11"/>
    </row>
    <row r="129" spans="1:51" x14ac:dyDescent="0.25">
      <c r="A129" s="11"/>
      <c r="B129" s="11"/>
      <c r="C129" s="11"/>
      <c r="J129" s="11"/>
      <c r="K129" s="11"/>
      <c r="L129" s="11"/>
      <c r="M129" s="11"/>
      <c r="N129" s="11"/>
      <c r="O129" s="11"/>
      <c r="P129" s="11"/>
      <c r="Q129" s="11"/>
      <c r="R129" s="11"/>
      <c r="S129" s="11"/>
      <c r="T129" s="11"/>
      <c r="U129" s="11"/>
      <c r="AB129" s="11"/>
      <c r="AC129" s="11"/>
      <c r="AD129" s="11"/>
      <c r="AE129" s="11"/>
      <c r="AF129" s="11"/>
      <c r="AG129" s="11"/>
      <c r="AH129" s="11"/>
      <c r="AI129" s="11"/>
      <c r="AJ129" s="11"/>
      <c r="AK129" s="11"/>
      <c r="AL129" s="11"/>
      <c r="AS129" s="11"/>
      <c r="AT129" s="11"/>
      <c r="AU129" s="11"/>
      <c r="AV129" s="11"/>
      <c r="AW129" s="11"/>
      <c r="AX129" s="11"/>
      <c r="AY129" s="11"/>
    </row>
    <row r="130" spans="1:51" x14ac:dyDescent="0.25">
      <c r="A130" s="11"/>
      <c r="B130" s="11"/>
      <c r="C130" s="11"/>
      <c r="J130" s="11"/>
      <c r="K130" s="11"/>
      <c r="L130" s="11"/>
      <c r="M130" s="11"/>
      <c r="N130" s="11"/>
      <c r="O130" s="11"/>
      <c r="P130" s="11"/>
      <c r="Q130" s="11"/>
      <c r="R130" s="11"/>
      <c r="S130" s="11"/>
      <c r="T130" s="11"/>
      <c r="U130" s="11"/>
      <c r="AB130" s="11"/>
      <c r="AC130" s="11"/>
      <c r="AD130" s="11"/>
      <c r="AE130" s="11"/>
      <c r="AF130" s="11"/>
      <c r="AG130" s="11"/>
      <c r="AH130" s="11"/>
      <c r="AI130" s="11"/>
      <c r="AJ130" s="11"/>
      <c r="AK130" s="11"/>
      <c r="AL130" s="11"/>
      <c r="AS130" s="11"/>
      <c r="AT130" s="11"/>
      <c r="AU130" s="11"/>
      <c r="AV130" s="11"/>
      <c r="AW130" s="11"/>
      <c r="AX130" s="11"/>
      <c r="AY130" s="11"/>
    </row>
    <row r="131" spans="1:51" x14ac:dyDescent="0.25">
      <c r="A131" s="11"/>
      <c r="B131" s="11"/>
      <c r="C131" s="11"/>
      <c r="J131" s="11"/>
      <c r="K131" s="11"/>
      <c r="L131" s="11"/>
      <c r="M131" s="11"/>
      <c r="N131" s="11"/>
      <c r="O131" s="11"/>
      <c r="P131" s="11"/>
      <c r="Q131" s="11"/>
      <c r="R131" s="11"/>
      <c r="S131" s="11"/>
      <c r="T131" s="11"/>
      <c r="U131" s="11"/>
      <c r="AB131" s="11"/>
      <c r="AC131" s="11"/>
      <c r="AD131" s="11"/>
      <c r="AE131" s="11"/>
      <c r="AF131" s="11"/>
      <c r="AG131" s="11"/>
      <c r="AH131" s="11"/>
      <c r="AI131" s="11"/>
      <c r="AJ131" s="11"/>
      <c r="AK131" s="11"/>
      <c r="AL131" s="11"/>
      <c r="AS131" s="11"/>
      <c r="AT131" s="11"/>
      <c r="AU131" s="11"/>
      <c r="AV131" s="11"/>
      <c r="AW131" s="11"/>
      <c r="AX131" s="11"/>
      <c r="AY131" s="11"/>
    </row>
    <row r="132" spans="1:51" x14ac:dyDescent="0.25">
      <c r="A132" s="11"/>
      <c r="B132" s="11"/>
      <c r="C132" s="11"/>
      <c r="J132" s="11"/>
      <c r="K132" s="11"/>
      <c r="L132" s="11"/>
      <c r="M132" s="11"/>
      <c r="N132" s="11"/>
      <c r="O132" s="11"/>
      <c r="P132" s="11"/>
      <c r="Q132" s="11"/>
      <c r="R132" s="11"/>
      <c r="S132" s="11"/>
      <c r="T132" s="11"/>
      <c r="U132" s="11"/>
      <c r="AB132" s="11"/>
      <c r="AC132" s="11"/>
      <c r="AD132" s="11"/>
      <c r="AE132" s="11"/>
      <c r="AF132" s="11"/>
      <c r="AG132" s="11"/>
      <c r="AH132" s="11"/>
      <c r="AI132" s="11"/>
      <c r="AJ132" s="11"/>
      <c r="AK132" s="11"/>
      <c r="AL132" s="11"/>
      <c r="AS132" s="11"/>
      <c r="AT132" s="11"/>
      <c r="AU132" s="11"/>
      <c r="AV132" s="11"/>
      <c r="AW132" s="11"/>
      <c r="AX132" s="11"/>
      <c r="AY132" s="11"/>
    </row>
    <row r="133" spans="1:51" x14ac:dyDescent="0.25">
      <c r="A133" s="11"/>
      <c r="B133" s="11"/>
      <c r="C133" s="11"/>
      <c r="J133" s="11"/>
      <c r="K133" s="11"/>
      <c r="L133" s="11"/>
      <c r="M133" s="11"/>
      <c r="N133" s="11"/>
      <c r="O133" s="11"/>
      <c r="P133" s="11"/>
      <c r="Q133" s="11"/>
      <c r="R133" s="11"/>
      <c r="S133" s="11"/>
      <c r="T133" s="11"/>
      <c r="U133" s="11"/>
      <c r="AB133" s="11"/>
      <c r="AC133" s="11"/>
      <c r="AD133" s="11"/>
      <c r="AE133" s="11"/>
      <c r="AF133" s="11"/>
      <c r="AG133" s="11"/>
      <c r="AH133" s="11"/>
      <c r="AI133" s="11"/>
      <c r="AJ133" s="11"/>
      <c r="AK133" s="11"/>
      <c r="AL133" s="11"/>
      <c r="AS133" s="11"/>
      <c r="AT133" s="11"/>
      <c r="AU133" s="11"/>
      <c r="AV133" s="11"/>
      <c r="AW133" s="11"/>
      <c r="AX133" s="11"/>
      <c r="AY133" s="11"/>
    </row>
    <row r="134" spans="1:51" x14ac:dyDescent="0.25">
      <c r="A134" s="11"/>
      <c r="B134" s="11"/>
      <c r="C134" s="11"/>
      <c r="J134" s="11"/>
      <c r="K134" s="11"/>
      <c r="L134" s="11"/>
      <c r="M134" s="11"/>
      <c r="N134" s="11"/>
      <c r="O134" s="11"/>
      <c r="P134" s="11"/>
      <c r="Q134" s="11"/>
      <c r="R134" s="11"/>
      <c r="S134" s="11"/>
      <c r="T134" s="11"/>
      <c r="U134" s="11"/>
      <c r="AB134" s="11"/>
      <c r="AC134" s="11"/>
      <c r="AD134" s="11"/>
      <c r="AE134" s="11"/>
      <c r="AF134" s="11"/>
      <c r="AG134" s="11"/>
      <c r="AH134" s="11"/>
      <c r="AI134" s="11"/>
      <c r="AJ134" s="11"/>
      <c r="AK134" s="11"/>
      <c r="AL134" s="11"/>
      <c r="AS134" s="11"/>
      <c r="AT134" s="11"/>
      <c r="AU134" s="11"/>
      <c r="AV134" s="11"/>
      <c r="AW134" s="11"/>
      <c r="AX134" s="11"/>
      <c r="AY134" s="11"/>
    </row>
    <row r="135" spans="1:51" x14ac:dyDescent="0.25">
      <c r="A135" s="11"/>
      <c r="B135" s="11"/>
      <c r="C135" s="11"/>
      <c r="J135" s="11"/>
      <c r="K135" s="11"/>
      <c r="L135" s="11"/>
      <c r="M135" s="11"/>
      <c r="N135" s="11"/>
      <c r="O135" s="11"/>
      <c r="P135" s="11"/>
      <c r="Q135" s="11"/>
      <c r="R135" s="11"/>
      <c r="S135" s="11"/>
      <c r="T135" s="11"/>
      <c r="U135" s="11"/>
      <c r="AB135" s="11"/>
      <c r="AC135" s="11"/>
      <c r="AD135" s="11"/>
      <c r="AE135" s="11"/>
      <c r="AF135" s="11"/>
      <c r="AG135" s="11"/>
      <c r="AH135" s="11"/>
      <c r="AI135" s="11"/>
      <c r="AJ135" s="11"/>
      <c r="AK135" s="11"/>
      <c r="AL135" s="11"/>
      <c r="AS135" s="11"/>
      <c r="AT135" s="11"/>
      <c r="AU135" s="11"/>
      <c r="AV135" s="11"/>
      <c r="AW135" s="11"/>
      <c r="AX135" s="11"/>
      <c r="AY135" s="11"/>
    </row>
    <row r="136" spans="1:51" x14ac:dyDescent="0.25">
      <c r="A136" s="11"/>
      <c r="B136" s="11"/>
      <c r="C136" s="11"/>
      <c r="J136" s="11"/>
      <c r="K136" s="11"/>
      <c r="L136" s="11"/>
      <c r="M136" s="11"/>
      <c r="N136" s="11"/>
      <c r="O136" s="11"/>
      <c r="P136" s="11"/>
      <c r="Q136" s="11"/>
      <c r="R136" s="11"/>
      <c r="S136" s="11"/>
      <c r="T136" s="11"/>
      <c r="U136" s="11"/>
      <c r="AB136" s="11"/>
      <c r="AC136" s="11"/>
      <c r="AD136" s="11"/>
      <c r="AE136" s="11"/>
      <c r="AF136" s="11"/>
      <c r="AG136" s="11"/>
      <c r="AH136" s="11"/>
      <c r="AI136" s="11"/>
      <c r="AJ136" s="11"/>
      <c r="AK136" s="11"/>
      <c r="AL136" s="11"/>
      <c r="AS136" s="11"/>
      <c r="AT136" s="11"/>
      <c r="AU136" s="11"/>
      <c r="AV136" s="11"/>
      <c r="AW136" s="11"/>
      <c r="AX136" s="11"/>
      <c r="AY136" s="11"/>
    </row>
    <row r="137" spans="1:51" x14ac:dyDescent="0.25">
      <c r="A137" s="11"/>
      <c r="B137" s="11"/>
      <c r="C137" s="11"/>
      <c r="J137" s="11"/>
      <c r="K137" s="11"/>
      <c r="L137" s="11"/>
      <c r="M137" s="11"/>
      <c r="N137" s="11"/>
      <c r="O137" s="11"/>
      <c r="P137" s="11"/>
      <c r="Q137" s="11"/>
      <c r="R137" s="11"/>
      <c r="S137" s="11"/>
      <c r="T137" s="11"/>
      <c r="U137" s="11"/>
      <c r="AB137" s="11"/>
      <c r="AC137" s="11"/>
      <c r="AD137" s="11"/>
      <c r="AE137" s="11"/>
      <c r="AF137" s="11"/>
      <c r="AG137" s="11"/>
      <c r="AH137" s="11"/>
      <c r="AI137" s="11"/>
      <c r="AJ137" s="11"/>
      <c r="AK137" s="11"/>
      <c r="AL137" s="11"/>
      <c r="AS137" s="11"/>
      <c r="AT137" s="11"/>
      <c r="AU137" s="11"/>
      <c r="AV137" s="11"/>
      <c r="AW137" s="11"/>
      <c r="AX137" s="11"/>
      <c r="AY137" s="11"/>
    </row>
    <row r="138" spans="1:51" x14ac:dyDescent="0.25">
      <c r="A138" s="11"/>
      <c r="B138" s="11"/>
      <c r="C138" s="11"/>
      <c r="J138" s="11"/>
      <c r="K138" s="11"/>
      <c r="L138" s="11"/>
      <c r="M138" s="11"/>
      <c r="N138" s="11"/>
      <c r="O138" s="11"/>
      <c r="P138" s="11"/>
      <c r="Q138" s="11"/>
      <c r="R138" s="11"/>
      <c r="S138" s="11"/>
      <c r="T138" s="11"/>
      <c r="U138" s="11"/>
      <c r="AB138" s="11"/>
      <c r="AC138" s="11"/>
      <c r="AD138" s="11"/>
      <c r="AE138" s="11"/>
      <c r="AF138" s="11"/>
      <c r="AG138" s="11"/>
      <c r="AH138" s="11"/>
      <c r="AI138" s="11"/>
      <c r="AJ138" s="11"/>
      <c r="AK138" s="11"/>
      <c r="AL138" s="11"/>
      <c r="AS138" s="11"/>
      <c r="AT138" s="11"/>
      <c r="AU138" s="11"/>
      <c r="AV138" s="11"/>
      <c r="AW138" s="11"/>
      <c r="AX138" s="11"/>
      <c r="AY138" s="11"/>
    </row>
    <row r="139" spans="1:51" x14ac:dyDescent="0.25">
      <c r="A139" s="11"/>
      <c r="B139" s="11"/>
      <c r="C139" s="11"/>
      <c r="J139" s="11"/>
      <c r="K139" s="11"/>
      <c r="L139" s="11"/>
      <c r="M139" s="11"/>
      <c r="N139" s="11"/>
      <c r="O139" s="11"/>
      <c r="P139" s="11"/>
      <c r="Q139" s="11"/>
      <c r="R139" s="11"/>
      <c r="S139" s="11"/>
      <c r="T139" s="11"/>
      <c r="U139" s="11"/>
      <c r="AB139" s="11"/>
      <c r="AC139" s="11"/>
      <c r="AD139" s="11"/>
      <c r="AE139" s="11"/>
      <c r="AF139" s="11"/>
      <c r="AG139" s="11"/>
      <c r="AH139" s="11"/>
      <c r="AI139" s="11"/>
      <c r="AJ139" s="11"/>
      <c r="AK139" s="11"/>
      <c r="AL139" s="11"/>
      <c r="AS139" s="11"/>
      <c r="AT139" s="11"/>
      <c r="AU139" s="11"/>
      <c r="AV139" s="11"/>
      <c r="AW139" s="11"/>
      <c r="AX139" s="11"/>
      <c r="AY139" s="11"/>
    </row>
    <row r="140" spans="1:51" x14ac:dyDescent="0.25">
      <c r="A140" s="11"/>
      <c r="B140" s="11"/>
      <c r="C140" s="11"/>
      <c r="J140" s="11"/>
      <c r="K140" s="11"/>
      <c r="L140" s="11"/>
      <c r="M140" s="11"/>
      <c r="N140" s="11"/>
      <c r="O140" s="11"/>
      <c r="P140" s="11"/>
      <c r="Q140" s="11"/>
      <c r="R140" s="11"/>
      <c r="S140" s="11"/>
      <c r="T140" s="11"/>
      <c r="U140" s="11"/>
      <c r="AB140" s="11"/>
      <c r="AC140" s="11"/>
      <c r="AD140" s="11"/>
      <c r="AE140" s="11"/>
      <c r="AF140" s="11"/>
      <c r="AG140" s="11"/>
      <c r="AH140" s="11"/>
      <c r="AI140" s="11"/>
      <c r="AJ140" s="11"/>
      <c r="AK140" s="11"/>
      <c r="AL140" s="11"/>
      <c r="AS140" s="11"/>
      <c r="AT140" s="11"/>
      <c r="AU140" s="11"/>
      <c r="AV140" s="11"/>
      <c r="AW140" s="11"/>
      <c r="AX140" s="11"/>
      <c r="AY140" s="11"/>
    </row>
    <row r="141" spans="1:51" x14ac:dyDescent="0.25">
      <c r="A141" s="11"/>
      <c r="B141" s="11"/>
      <c r="C141" s="11"/>
      <c r="J141" s="11"/>
      <c r="K141" s="11"/>
      <c r="L141" s="11"/>
      <c r="M141" s="11"/>
      <c r="N141" s="11"/>
      <c r="O141" s="11"/>
      <c r="P141" s="11"/>
      <c r="Q141" s="11"/>
      <c r="R141" s="11"/>
      <c r="S141" s="11"/>
      <c r="T141" s="11"/>
      <c r="U141" s="11"/>
      <c r="AB141" s="11"/>
      <c r="AC141" s="11"/>
      <c r="AD141" s="11"/>
      <c r="AE141" s="11"/>
      <c r="AF141" s="11"/>
      <c r="AG141" s="11"/>
      <c r="AH141" s="11"/>
      <c r="AI141" s="11"/>
      <c r="AJ141" s="11"/>
      <c r="AK141" s="11"/>
      <c r="AL141" s="11"/>
      <c r="AS141" s="11"/>
      <c r="AT141" s="11"/>
      <c r="AU141" s="11"/>
      <c r="AV141" s="11"/>
      <c r="AW141" s="11"/>
      <c r="AX141" s="11"/>
      <c r="AY141" s="11"/>
    </row>
    <row r="142" spans="1:51" x14ac:dyDescent="0.25">
      <c r="A142" s="11"/>
      <c r="B142" s="11"/>
      <c r="C142" s="11"/>
      <c r="J142" s="11"/>
      <c r="K142" s="11"/>
      <c r="L142" s="11"/>
      <c r="M142" s="11"/>
      <c r="N142" s="11"/>
      <c r="O142" s="11"/>
      <c r="P142" s="11"/>
      <c r="Q142" s="11"/>
      <c r="R142" s="11"/>
      <c r="S142" s="11"/>
      <c r="T142" s="11"/>
      <c r="U142" s="11"/>
      <c r="AB142" s="11"/>
      <c r="AC142" s="11"/>
      <c r="AD142" s="11"/>
      <c r="AE142" s="11"/>
      <c r="AF142" s="11"/>
      <c r="AG142" s="11"/>
      <c r="AH142" s="11"/>
      <c r="AI142" s="11"/>
      <c r="AJ142" s="11"/>
      <c r="AK142" s="11"/>
      <c r="AL142" s="11"/>
      <c r="AS142" s="11"/>
      <c r="AT142" s="11"/>
      <c r="AU142" s="11"/>
      <c r="AV142" s="11"/>
      <c r="AW142" s="11"/>
      <c r="AX142" s="11"/>
      <c r="AY142" s="11"/>
    </row>
    <row r="143" spans="1:51" x14ac:dyDescent="0.25">
      <c r="A143" s="11"/>
      <c r="B143" s="11"/>
      <c r="C143" s="11"/>
      <c r="J143" s="11"/>
      <c r="K143" s="11"/>
      <c r="L143" s="11"/>
      <c r="M143" s="11"/>
      <c r="N143" s="11"/>
      <c r="O143" s="11"/>
      <c r="P143" s="11"/>
      <c r="Q143" s="11"/>
      <c r="R143" s="11"/>
      <c r="S143" s="11"/>
      <c r="T143" s="11"/>
      <c r="U143" s="11"/>
      <c r="AB143" s="11"/>
      <c r="AC143" s="11"/>
      <c r="AD143" s="11"/>
      <c r="AE143" s="11"/>
      <c r="AF143" s="11"/>
      <c r="AG143" s="11"/>
      <c r="AH143" s="11"/>
      <c r="AI143" s="11"/>
      <c r="AJ143" s="11"/>
      <c r="AK143" s="11"/>
      <c r="AL143" s="11"/>
      <c r="AS143" s="11"/>
      <c r="AT143" s="11"/>
      <c r="AU143" s="11"/>
      <c r="AV143" s="11"/>
      <c r="AW143" s="11"/>
      <c r="AX143" s="11"/>
      <c r="AY143" s="11"/>
    </row>
    <row r="144" spans="1:51" x14ac:dyDescent="0.25">
      <c r="A144" s="11"/>
      <c r="B144" s="11"/>
      <c r="C144" s="11"/>
      <c r="J144" s="11"/>
      <c r="K144" s="11"/>
      <c r="L144" s="11"/>
      <c r="M144" s="11"/>
      <c r="N144" s="11"/>
      <c r="O144" s="11"/>
      <c r="P144" s="11"/>
      <c r="Q144" s="11"/>
      <c r="R144" s="11"/>
      <c r="S144" s="11"/>
      <c r="T144" s="11"/>
      <c r="U144" s="11"/>
      <c r="AB144" s="11"/>
      <c r="AC144" s="11"/>
      <c r="AD144" s="11"/>
      <c r="AE144" s="11"/>
      <c r="AF144" s="11"/>
      <c r="AG144" s="11"/>
      <c r="AH144" s="11"/>
      <c r="AI144" s="11"/>
      <c r="AJ144" s="11"/>
      <c r="AK144" s="11"/>
      <c r="AL144" s="11"/>
      <c r="AS144" s="11"/>
      <c r="AT144" s="11"/>
      <c r="AU144" s="11"/>
      <c r="AV144" s="11"/>
      <c r="AW144" s="11"/>
      <c r="AX144" s="11"/>
      <c r="AY144" s="11"/>
    </row>
    <row r="145" spans="1:51" x14ac:dyDescent="0.25">
      <c r="A145" s="11"/>
      <c r="B145" s="11"/>
      <c r="C145" s="11"/>
      <c r="J145" s="11"/>
      <c r="K145" s="11"/>
      <c r="L145" s="11"/>
      <c r="M145" s="11"/>
      <c r="N145" s="11"/>
      <c r="O145" s="11"/>
      <c r="P145" s="11"/>
      <c r="Q145" s="11"/>
      <c r="R145" s="11"/>
      <c r="S145" s="11"/>
      <c r="T145" s="11"/>
      <c r="U145" s="11"/>
      <c r="AB145" s="11"/>
      <c r="AC145" s="11"/>
      <c r="AD145" s="11"/>
      <c r="AE145" s="11"/>
      <c r="AF145" s="11"/>
      <c r="AG145" s="11"/>
      <c r="AH145" s="11"/>
      <c r="AI145" s="11"/>
      <c r="AJ145" s="11"/>
      <c r="AK145" s="11"/>
      <c r="AL145" s="11"/>
      <c r="AS145" s="11"/>
      <c r="AT145" s="11"/>
      <c r="AU145" s="11"/>
      <c r="AV145" s="11"/>
      <c r="AW145" s="11"/>
      <c r="AX145" s="11"/>
      <c r="AY145" s="11"/>
    </row>
    <row r="146" spans="1:51" x14ac:dyDescent="0.25">
      <c r="A146" s="11"/>
      <c r="B146" s="11"/>
      <c r="C146" s="11"/>
      <c r="J146" s="11"/>
      <c r="K146" s="11"/>
      <c r="L146" s="11"/>
      <c r="M146" s="11"/>
      <c r="N146" s="11"/>
      <c r="O146" s="11"/>
      <c r="P146" s="11"/>
      <c r="Q146" s="11"/>
      <c r="R146" s="11"/>
      <c r="S146" s="11"/>
      <c r="T146" s="11"/>
      <c r="U146" s="11"/>
      <c r="AB146" s="11"/>
      <c r="AC146" s="11"/>
      <c r="AD146" s="11"/>
      <c r="AE146" s="11"/>
      <c r="AF146" s="11"/>
      <c r="AG146" s="11"/>
      <c r="AH146" s="11"/>
      <c r="AI146" s="11"/>
      <c r="AJ146" s="11"/>
      <c r="AK146" s="11"/>
      <c r="AL146" s="11"/>
      <c r="AS146" s="11"/>
      <c r="AT146" s="11"/>
      <c r="AU146" s="11"/>
      <c r="AV146" s="11"/>
      <c r="AW146" s="11"/>
      <c r="AX146" s="11"/>
      <c r="AY146" s="11"/>
    </row>
    <row r="147" spans="1:51" x14ac:dyDescent="0.25">
      <c r="A147" s="11"/>
      <c r="B147" s="11"/>
      <c r="C147" s="11"/>
      <c r="J147" s="11"/>
      <c r="K147" s="11"/>
      <c r="L147" s="11"/>
      <c r="M147" s="11"/>
      <c r="N147" s="11"/>
      <c r="O147" s="11"/>
      <c r="P147" s="11"/>
      <c r="Q147" s="11"/>
      <c r="R147" s="11"/>
      <c r="S147" s="11"/>
      <c r="T147" s="11"/>
      <c r="U147" s="11"/>
      <c r="AB147" s="11"/>
      <c r="AC147" s="11"/>
      <c r="AD147" s="11"/>
      <c r="AE147" s="11"/>
      <c r="AF147" s="11"/>
      <c r="AG147" s="11"/>
      <c r="AH147" s="11"/>
      <c r="AI147" s="11"/>
      <c r="AJ147" s="11"/>
      <c r="AK147" s="11"/>
      <c r="AL147" s="11"/>
      <c r="AS147" s="11"/>
      <c r="AT147" s="11"/>
      <c r="AU147" s="11"/>
      <c r="AV147" s="11"/>
      <c r="AW147" s="11"/>
      <c r="AX147" s="11"/>
      <c r="AY147" s="11"/>
    </row>
    <row r="148" spans="1:51" x14ac:dyDescent="0.25">
      <c r="A148" s="11"/>
      <c r="B148" s="11"/>
      <c r="C148" s="11"/>
      <c r="J148" s="11"/>
      <c r="K148" s="11"/>
      <c r="L148" s="11"/>
      <c r="M148" s="11"/>
      <c r="N148" s="11"/>
      <c r="O148" s="11"/>
      <c r="P148" s="11"/>
      <c r="Q148" s="11"/>
      <c r="R148" s="11"/>
      <c r="S148" s="11"/>
      <c r="T148" s="11"/>
      <c r="U148" s="11"/>
      <c r="AB148" s="11"/>
      <c r="AC148" s="11"/>
      <c r="AD148" s="11"/>
      <c r="AE148" s="11"/>
      <c r="AF148" s="11"/>
      <c r="AG148" s="11"/>
      <c r="AH148" s="11"/>
      <c r="AI148" s="11"/>
      <c r="AJ148" s="11"/>
      <c r="AK148" s="11"/>
      <c r="AL148" s="11"/>
      <c r="AS148" s="11"/>
      <c r="AT148" s="11"/>
      <c r="AU148" s="11"/>
      <c r="AV148" s="11"/>
      <c r="AW148" s="11"/>
      <c r="AX148" s="11"/>
      <c r="AY148" s="11"/>
    </row>
    <row r="149" spans="1:51" x14ac:dyDescent="0.25">
      <c r="A149" s="11"/>
      <c r="B149" s="11"/>
      <c r="C149" s="11"/>
      <c r="J149" s="11"/>
      <c r="K149" s="11"/>
      <c r="L149" s="11"/>
      <c r="M149" s="11"/>
      <c r="N149" s="11"/>
      <c r="O149" s="11"/>
      <c r="P149" s="11"/>
      <c r="Q149" s="11"/>
      <c r="R149" s="11"/>
      <c r="S149" s="11"/>
      <c r="T149" s="11"/>
      <c r="U149" s="11"/>
      <c r="AB149" s="11"/>
      <c r="AC149" s="11"/>
      <c r="AD149" s="11"/>
      <c r="AE149" s="11"/>
      <c r="AF149" s="11"/>
      <c r="AG149" s="11"/>
      <c r="AH149" s="11"/>
      <c r="AI149" s="11"/>
      <c r="AJ149" s="11"/>
      <c r="AK149" s="11"/>
      <c r="AL149" s="11"/>
      <c r="AS149" s="11"/>
      <c r="AT149" s="11"/>
      <c r="AU149" s="11"/>
      <c r="AV149" s="11"/>
      <c r="AW149" s="11"/>
      <c r="AX149" s="11"/>
      <c r="AY149" s="11"/>
    </row>
    <row r="150" spans="1:51" x14ac:dyDescent="0.25">
      <c r="A150" s="11"/>
      <c r="B150" s="11"/>
      <c r="C150" s="11"/>
      <c r="J150" s="11"/>
      <c r="K150" s="11"/>
      <c r="L150" s="11"/>
      <c r="M150" s="11"/>
      <c r="N150" s="11"/>
      <c r="O150" s="11"/>
      <c r="P150" s="11"/>
      <c r="Q150" s="11"/>
      <c r="R150" s="11"/>
      <c r="S150" s="11"/>
      <c r="T150" s="11"/>
      <c r="U150" s="11"/>
      <c r="AB150" s="11"/>
      <c r="AC150" s="11"/>
      <c r="AD150" s="11"/>
      <c r="AE150" s="11"/>
      <c r="AF150" s="11"/>
      <c r="AG150" s="11"/>
      <c r="AH150" s="11"/>
      <c r="AI150" s="11"/>
      <c r="AJ150" s="11"/>
      <c r="AK150" s="11"/>
      <c r="AL150" s="11"/>
      <c r="AS150" s="11"/>
      <c r="AT150" s="11"/>
      <c r="AU150" s="11"/>
      <c r="AV150" s="11"/>
      <c r="AW150" s="11"/>
      <c r="AX150" s="11"/>
      <c r="AY150" s="11"/>
    </row>
    <row r="151" spans="1:51" x14ac:dyDescent="0.25">
      <c r="A151" s="11"/>
      <c r="B151" s="11"/>
      <c r="C151" s="11"/>
      <c r="J151" s="11"/>
      <c r="K151" s="11"/>
      <c r="L151" s="11"/>
      <c r="M151" s="11"/>
      <c r="N151" s="11"/>
      <c r="O151" s="11"/>
      <c r="P151" s="11"/>
      <c r="Q151" s="11"/>
      <c r="R151" s="11"/>
      <c r="S151" s="11"/>
      <c r="T151" s="11"/>
      <c r="U151" s="11"/>
      <c r="AB151" s="11"/>
      <c r="AC151" s="11"/>
      <c r="AD151" s="11"/>
      <c r="AE151" s="11"/>
      <c r="AF151" s="11"/>
      <c r="AG151" s="11"/>
      <c r="AH151" s="11"/>
      <c r="AI151" s="11"/>
      <c r="AJ151" s="11"/>
      <c r="AK151" s="11"/>
      <c r="AL151" s="11"/>
      <c r="AS151" s="11"/>
      <c r="AT151" s="11"/>
      <c r="AU151" s="11"/>
      <c r="AV151" s="11"/>
      <c r="AW151" s="11"/>
      <c r="AX151" s="11"/>
      <c r="AY151" s="11"/>
    </row>
  </sheetData>
  <mergeCells count="3">
    <mergeCell ref="B2:Q2"/>
    <mergeCell ref="S2:AH2"/>
    <mergeCell ref="AJ2:AY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0"/>
  <sheetViews>
    <sheetView showGridLines="0" workbookViewId="0">
      <selection activeCell="D19" sqref="D19"/>
    </sheetView>
  </sheetViews>
  <sheetFormatPr baseColWidth="10" defaultRowHeight="15" x14ac:dyDescent="0.25"/>
  <cols>
    <col min="1" max="1" width="3.140625" style="70" customWidth="1"/>
    <col min="2" max="2" width="66.85546875" style="70" bestFit="1" customWidth="1"/>
    <col min="3" max="17" width="7.42578125" style="70" customWidth="1"/>
    <col min="18" max="16384" width="11.42578125" style="70"/>
  </cols>
  <sheetData>
    <row r="2" spans="2:17" ht="26.25" customHeight="1" x14ac:dyDescent="0.25">
      <c r="B2" s="258" t="s">
        <v>112</v>
      </c>
      <c r="C2" s="258"/>
      <c r="D2" s="258"/>
      <c r="E2" s="258"/>
      <c r="F2" s="258"/>
      <c r="G2" s="258"/>
      <c r="H2" s="258"/>
      <c r="I2" s="258"/>
      <c r="J2" s="258"/>
      <c r="K2" s="258"/>
      <c r="L2" s="258"/>
      <c r="M2" s="258"/>
      <c r="N2" s="258"/>
      <c r="O2" s="258"/>
      <c r="P2" s="258"/>
      <c r="Q2" s="258"/>
    </row>
    <row r="4" spans="2:17" ht="18.75" customHeight="1" x14ac:dyDescent="0.25">
      <c r="C4" s="140">
        <f>'CONSO TOTALE'!C4</f>
        <v>0</v>
      </c>
      <c r="D4" s="140">
        <f>'CONSO TOTALE'!D4</f>
        <v>1</v>
      </c>
      <c r="E4" s="140">
        <f>'CONSO TOTALE'!E4</f>
        <v>2</v>
      </c>
      <c r="F4" s="140">
        <f>'CONSO TOTALE'!F4</f>
        <v>3</v>
      </c>
      <c r="G4" s="140">
        <f>'CONSO TOTALE'!G4</f>
        <v>4</v>
      </c>
      <c r="H4" s="140">
        <f>'CONSO TOTALE'!H4</f>
        <v>5</v>
      </c>
      <c r="I4" s="140">
        <f>'CONSO TOTALE'!I4</f>
        <v>6</v>
      </c>
      <c r="J4" s="140">
        <f>'CONSO TOTALE'!J4</f>
        <v>7</v>
      </c>
      <c r="K4" s="140">
        <f>'CONSO TOTALE'!K4</f>
        <v>8</v>
      </c>
      <c r="L4" s="140">
        <f>'CONSO TOTALE'!L4</f>
        <v>9</v>
      </c>
      <c r="M4" s="140">
        <f>'CONSO TOTALE'!M4</f>
        <v>10</v>
      </c>
      <c r="N4" s="140">
        <f>'CONSO TOTALE'!N4</f>
        <v>11</v>
      </c>
      <c r="O4" s="140">
        <f>'CONSO TOTALE'!O4</f>
        <v>12</v>
      </c>
      <c r="P4" s="140">
        <f>'CONSO TOTALE'!P4</f>
        <v>13</v>
      </c>
      <c r="Q4" s="140">
        <f>'CONSO TOTALE'!Q4</f>
        <v>14</v>
      </c>
    </row>
    <row r="5" spans="2:17" ht="18.75" customHeight="1" x14ac:dyDescent="0.25">
      <c r="B5" s="143" t="s">
        <v>156</v>
      </c>
      <c r="C5" s="141" t="str">
        <f>INDICATEURS!E20</f>
        <v>-</v>
      </c>
      <c r="D5" s="141" t="e">
        <f>INDICATEURS!F20</f>
        <v>#DIV/0!</v>
      </c>
      <c r="E5" s="141" t="e">
        <f>INDICATEURS!G20</f>
        <v>#DIV/0!</v>
      </c>
      <c r="F5" s="141" t="e">
        <f>INDICATEURS!H20</f>
        <v>#DIV/0!</v>
      </c>
      <c r="G5" s="141" t="e">
        <f>INDICATEURS!I20</f>
        <v>#DIV/0!</v>
      </c>
      <c r="H5" s="141" t="e">
        <f>INDICATEURS!J20</f>
        <v>#DIV/0!</v>
      </c>
      <c r="I5" s="141" t="e">
        <f>INDICATEURS!K20</f>
        <v>#DIV/0!</v>
      </c>
      <c r="J5" s="141" t="e">
        <f>INDICATEURS!L20</f>
        <v>#DIV/0!</v>
      </c>
      <c r="K5" s="141" t="e">
        <f>INDICATEURS!M20</f>
        <v>#DIV/0!</v>
      </c>
      <c r="L5" s="141" t="e">
        <f>INDICATEURS!N20</f>
        <v>#DIV/0!</v>
      </c>
      <c r="M5" s="141" t="e">
        <f>INDICATEURS!O20</f>
        <v>#DIV/0!</v>
      </c>
      <c r="N5" s="141" t="e">
        <f>INDICATEURS!P20</f>
        <v>#DIV/0!</v>
      </c>
      <c r="O5" s="141" t="e">
        <f>INDICATEURS!Q20</f>
        <v>#DIV/0!</v>
      </c>
      <c r="P5" s="141" t="e">
        <f>INDICATEURS!R20</f>
        <v>#DIV/0!</v>
      </c>
      <c r="Q5" s="141" t="e">
        <f>INDICATEURS!S20</f>
        <v>#DIV/0!</v>
      </c>
    </row>
    <row r="6" spans="2:17" ht="18.75" customHeight="1" x14ac:dyDescent="0.25">
      <c r="B6" s="143" t="s">
        <v>113</v>
      </c>
      <c r="C6" s="141" t="str">
        <f>INDICATEURS!E28</f>
        <v>-</v>
      </c>
      <c r="D6" s="141" t="e">
        <f>INDICATEURS!F28</f>
        <v>#DIV/0!</v>
      </c>
      <c r="E6" s="141" t="e">
        <f>INDICATEURS!G28</f>
        <v>#DIV/0!</v>
      </c>
      <c r="F6" s="141" t="e">
        <f>INDICATEURS!H28</f>
        <v>#DIV/0!</v>
      </c>
      <c r="G6" s="141" t="e">
        <f>INDICATEURS!I28</f>
        <v>#DIV/0!</v>
      </c>
      <c r="H6" s="141" t="e">
        <f>INDICATEURS!J28</f>
        <v>#DIV/0!</v>
      </c>
      <c r="I6" s="141" t="e">
        <f>INDICATEURS!K28</f>
        <v>#DIV/0!</v>
      </c>
      <c r="J6" s="141" t="e">
        <f>INDICATEURS!L28</f>
        <v>#DIV/0!</v>
      </c>
      <c r="K6" s="141" t="e">
        <f>INDICATEURS!M28</f>
        <v>#DIV/0!</v>
      </c>
      <c r="L6" s="141" t="e">
        <f>INDICATEURS!N28</f>
        <v>#DIV/0!</v>
      </c>
      <c r="M6" s="141" t="e">
        <f>INDICATEURS!O28</f>
        <v>#DIV/0!</v>
      </c>
      <c r="N6" s="141" t="e">
        <f>INDICATEURS!P28</f>
        <v>#DIV/0!</v>
      </c>
      <c r="O6" s="141" t="e">
        <f>INDICATEURS!Q28</f>
        <v>#DIV/0!</v>
      </c>
      <c r="P6" s="141" t="e">
        <f>INDICATEURS!R28</f>
        <v>#DIV/0!</v>
      </c>
      <c r="Q6" s="141" t="e">
        <f>INDICATEURS!S28</f>
        <v>#DIV/0!</v>
      </c>
    </row>
    <row r="7" spans="2:17" ht="18.75" customHeight="1" x14ac:dyDescent="0.25">
      <c r="B7" s="143" t="s">
        <v>114</v>
      </c>
      <c r="C7" s="142" t="s">
        <v>110</v>
      </c>
      <c r="D7" s="142" t="e">
        <f t="shared" ref="D7:Q7" si="0">D5+D6</f>
        <v>#DIV/0!</v>
      </c>
      <c r="E7" s="142" t="e">
        <f t="shared" si="0"/>
        <v>#DIV/0!</v>
      </c>
      <c r="F7" s="142" t="e">
        <f t="shared" si="0"/>
        <v>#DIV/0!</v>
      </c>
      <c r="G7" s="142" t="e">
        <f t="shared" si="0"/>
        <v>#DIV/0!</v>
      </c>
      <c r="H7" s="142" t="e">
        <f t="shared" si="0"/>
        <v>#DIV/0!</v>
      </c>
      <c r="I7" s="142" t="e">
        <f t="shared" si="0"/>
        <v>#DIV/0!</v>
      </c>
      <c r="J7" s="142" t="e">
        <f t="shared" si="0"/>
        <v>#DIV/0!</v>
      </c>
      <c r="K7" s="142" t="e">
        <f t="shared" si="0"/>
        <v>#DIV/0!</v>
      </c>
      <c r="L7" s="142" t="e">
        <f t="shared" si="0"/>
        <v>#DIV/0!</v>
      </c>
      <c r="M7" s="142" t="e">
        <f t="shared" si="0"/>
        <v>#DIV/0!</v>
      </c>
      <c r="N7" s="142" t="e">
        <f t="shared" si="0"/>
        <v>#DIV/0!</v>
      </c>
      <c r="O7" s="142" t="e">
        <f t="shared" si="0"/>
        <v>#DIV/0!</v>
      </c>
      <c r="P7" s="142" t="e">
        <f t="shared" si="0"/>
        <v>#DIV/0!</v>
      </c>
      <c r="Q7" s="142" t="e">
        <f t="shared" si="0"/>
        <v>#DIV/0!</v>
      </c>
    </row>
    <row r="8" spans="2:17" ht="18.75" customHeight="1" x14ac:dyDescent="0.25"/>
    <row r="9" spans="2:17" ht="18.75" customHeight="1" x14ac:dyDescent="0.25"/>
    <row r="10" spans="2:17" ht="18.75" customHeight="1" x14ac:dyDescent="0.25">
      <c r="B10" s="259" t="s">
        <v>159</v>
      </c>
      <c r="C10" s="259"/>
      <c r="D10" s="259"/>
    </row>
    <row r="11" spans="2:17" ht="18.75" customHeight="1" x14ac:dyDescent="0.25"/>
    <row r="12" spans="2:17" ht="18.75" customHeight="1" x14ac:dyDescent="0.25">
      <c r="B12" s="165" t="s">
        <v>161</v>
      </c>
      <c r="C12" s="166">
        <f>DONNEES!C11</f>
        <v>0</v>
      </c>
      <c r="D12" s="168">
        <v>0</v>
      </c>
    </row>
    <row r="13" spans="2:17" ht="18.75" customHeight="1" x14ac:dyDescent="0.25">
      <c r="B13" s="165" t="s">
        <v>162</v>
      </c>
      <c r="C13" s="143">
        <v>2030</v>
      </c>
      <c r="D13" s="167" t="s">
        <v>165</v>
      </c>
    </row>
    <row r="14" spans="2:17" ht="18.75" customHeight="1" x14ac:dyDescent="0.25">
      <c r="B14" s="165" t="s">
        <v>163</v>
      </c>
      <c r="C14" s="143">
        <v>2040</v>
      </c>
      <c r="D14" s="167" t="s">
        <v>166</v>
      </c>
    </row>
    <row r="15" spans="2:17" ht="18.75" customHeight="1" x14ac:dyDescent="0.25">
      <c r="B15" s="165" t="s">
        <v>164</v>
      </c>
      <c r="C15" s="143">
        <v>2050</v>
      </c>
      <c r="D15" s="167" t="s">
        <v>167</v>
      </c>
    </row>
    <row r="16" spans="2:17" ht="18.75" customHeight="1" x14ac:dyDescent="0.25"/>
    <row r="17" ht="18.75" customHeight="1" x14ac:dyDescent="0.25"/>
    <row r="18" ht="18.75" customHeight="1" x14ac:dyDescent="0.25"/>
    <row r="19" ht="18.75" customHeight="1" x14ac:dyDescent="0.25"/>
    <row r="20" ht="18.75" customHeight="1" x14ac:dyDescent="0.25"/>
  </sheetData>
  <mergeCells count="2">
    <mergeCell ref="B2:Q2"/>
    <mergeCell ref="B10: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V60"/>
  <sheetViews>
    <sheetView showGridLines="0" workbookViewId="0">
      <selection activeCell="S9" sqref="S9"/>
    </sheetView>
  </sheetViews>
  <sheetFormatPr baseColWidth="10" defaultRowHeight="15" x14ac:dyDescent="0.25"/>
  <cols>
    <col min="1" max="1" width="3.42578125" customWidth="1"/>
    <col min="2" max="2" width="41.140625" bestFit="1" customWidth="1"/>
    <col min="3" max="8" width="7.85546875" customWidth="1"/>
    <col min="9" max="15" width="7.85546875" style="11" customWidth="1"/>
    <col min="16" max="17" width="7.85546875" customWidth="1"/>
    <col min="18" max="18" width="4.7109375" customWidth="1"/>
    <col min="19" max="19" width="20.85546875" bestFit="1" customWidth="1"/>
    <col min="21" max="22" width="9.140625" customWidth="1"/>
  </cols>
  <sheetData>
    <row r="1" spans="2:22" ht="15.75" thickBot="1" x14ac:dyDescent="0.3"/>
    <row r="2" spans="2:22" ht="21.75" thickBot="1" x14ac:dyDescent="0.4">
      <c r="B2" s="184" t="s">
        <v>91</v>
      </c>
      <c r="C2" s="185"/>
      <c r="D2" s="185"/>
      <c r="E2" s="185"/>
      <c r="F2" s="185"/>
      <c r="G2" s="185"/>
      <c r="H2" s="185"/>
      <c r="I2" s="185"/>
      <c r="J2" s="185"/>
      <c r="K2" s="185"/>
      <c r="L2" s="185"/>
      <c r="M2" s="185"/>
      <c r="N2" s="185"/>
      <c r="O2" s="185"/>
      <c r="P2" s="185"/>
      <c r="Q2" s="186"/>
    </row>
    <row r="3" spans="2:22" ht="15.75" thickBot="1" x14ac:dyDescent="0.3"/>
    <row r="4" spans="2:22" x14ac:dyDescent="0.25">
      <c r="B4" s="172" t="s">
        <v>92</v>
      </c>
      <c r="C4" s="173"/>
      <c r="D4" s="173"/>
      <c r="E4" s="173"/>
      <c r="F4" s="173"/>
      <c r="G4" s="173"/>
      <c r="H4" s="173"/>
      <c r="I4" s="173"/>
      <c r="J4" s="173"/>
      <c r="K4" s="173"/>
      <c r="L4" s="173"/>
      <c r="M4" s="173"/>
      <c r="N4" s="173"/>
      <c r="O4" s="173"/>
      <c r="P4" s="173"/>
      <c r="Q4" s="174"/>
      <c r="R4" s="11"/>
      <c r="S4" s="11"/>
      <c r="T4" s="11"/>
      <c r="U4" s="11"/>
    </row>
    <row r="5" spans="2:22" ht="15.75" thickBot="1" x14ac:dyDescent="0.3">
      <c r="B5" s="198"/>
      <c r="C5" s="199"/>
      <c r="D5" s="199"/>
      <c r="E5" s="199"/>
      <c r="F5" s="199"/>
      <c r="G5" s="199"/>
      <c r="H5" s="199"/>
      <c r="I5" s="199"/>
      <c r="J5" s="199"/>
      <c r="K5" s="199"/>
      <c r="L5" s="199"/>
      <c r="M5" s="199"/>
      <c r="N5" s="199"/>
      <c r="O5" s="199"/>
      <c r="P5" s="199"/>
      <c r="Q5" s="200"/>
      <c r="R5" s="11"/>
      <c r="S5" s="11"/>
      <c r="T5" s="11"/>
      <c r="U5" s="11"/>
    </row>
    <row r="6" spans="2:22" x14ac:dyDescent="0.25">
      <c r="B6" s="201" t="s">
        <v>13</v>
      </c>
      <c r="C6" s="202"/>
      <c r="D6" s="202"/>
      <c r="E6" s="202"/>
      <c r="F6" s="202"/>
      <c r="G6" s="202"/>
      <c r="H6" s="202"/>
      <c r="I6" s="202"/>
      <c r="J6" s="202"/>
      <c r="K6" s="202"/>
      <c r="L6" s="202"/>
      <c r="M6" s="202"/>
      <c r="N6" s="202"/>
      <c r="O6" s="202"/>
      <c r="P6" s="202"/>
      <c r="Q6" s="203"/>
      <c r="R6" s="11"/>
      <c r="S6" s="11"/>
      <c r="T6" s="11"/>
      <c r="U6" s="11"/>
    </row>
    <row r="7" spans="2:22" x14ac:dyDescent="0.25">
      <c r="B7" s="189" t="s">
        <v>14</v>
      </c>
      <c r="C7" s="190"/>
      <c r="D7" s="190"/>
      <c r="E7" s="190"/>
      <c r="F7" s="190"/>
      <c r="G7" s="190"/>
      <c r="H7" s="190"/>
      <c r="I7" s="190"/>
      <c r="J7" s="190"/>
      <c r="K7" s="190"/>
      <c r="L7" s="190"/>
      <c r="M7" s="190"/>
      <c r="N7" s="190"/>
      <c r="O7" s="190"/>
      <c r="P7" s="190"/>
      <c r="Q7" s="191"/>
      <c r="R7" s="11"/>
      <c r="S7" s="11"/>
      <c r="T7" s="11"/>
      <c r="U7" s="11"/>
    </row>
    <row r="8" spans="2:22" x14ac:dyDescent="0.25">
      <c r="B8" s="192" t="s">
        <v>133</v>
      </c>
      <c r="C8" s="193"/>
      <c r="D8" s="193"/>
      <c r="E8" s="193"/>
      <c r="F8" s="193"/>
      <c r="G8" s="193"/>
      <c r="H8" s="193"/>
      <c r="I8" s="193"/>
      <c r="J8" s="193"/>
      <c r="K8" s="193"/>
      <c r="L8" s="193"/>
      <c r="M8" s="193"/>
      <c r="N8" s="193"/>
      <c r="O8" s="193"/>
      <c r="P8" s="193"/>
      <c r="Q8" s="194"/>
      <c r="R8" s="11"/>
      <c r="S8" s="11"/>
      <c r="T8" s="11"/>
      <c r="U8" s="11"/>
    </row>
    <row r="9" spans="2:22" ht="15.75" thickBot="1" x14ac:dyDescent="0.3">
      <c r="B9" s="195" t="s">
        <v>99</v>
      </c>
      <c r="C9" s="196"/>
      <c r="D9" s="196"/>
      <c r="E9" s="196"/>
      <c r="F9" s="196"/>
      <c r="G9" s="196"/>
      <c r="H9" s="196"/>
      <c r="I9" s="196"/>
      <c r="J9" s="196"/>
      <c r="K9" s="196"/>
      <c r="L9" s="196"/>
      <c r="M9" s="196"/>
      <c r="N9" s="196"/>
      <c r="O9" s="196"/>
      <c r="P9" s="196"/>
      <c r="Q9" s="197"/>
      <c r="R9" s="11"/>
      <c r="S9" s="11"/>
      <c r="T9" s="11"/>
      <c r="U9" s="11"/>
    </row>
    <row r="10" spans="2:22" ht="15.75" thickBot="1" x14ac:dyDescent="0.3">
      <c r="B10" s="11"/>
      <c r="C10" s="11"/>
      <c r="D10" s="11"/>
      <c r="E10" s="11"/>
      <c r="F10" s="11"/>
      <c r="G10" s="11"/>
      <c r="H10" s="11"/>
      <c r="P10" s="11"/>
      <c r="Q10" s="11"/>
      <c r="R10" s="11"/>
      <c r="S10" s="11"/>
      <c r="T10" s="11"/>
      <c r="U10" s="11"/>
    </row>
    <row r="11" spans="2:22" s="11" customFormat="1" ht="15.75" thickBot="1" x14ac:dyDescent="0.3">
      <c r="B11" s="105" t="s">
        <v>100</v>
      </c>
      <c r="C11" s="106"/>
    </row>
    <row r="12" spans="2:22" s="11" customFormat="1" ht="15.75" thickBot="1" x14ac:dyDescent="0.3"/>
    <row r="13" spans="2:22" x14ac:dyDescent="0.25">
      <c r="B13" s="172" t="s">
        <v>93</v>
      </c>
      <c r="C13" s="173"/>
      <c r="D13" s="173"/>
      <c r="E13" s="173"/>
      <c r="F13" s="173"/>
      <c r="G13" s="173"/>
      <c r="H13" s="173"/>
      <c r="I13" s="173"/>
      <c r="J13" s="173"/>
      <c r="K13" s="173"/>
      <c r="L13" s="173"/>
      <c r="M13" s="173"/>
      <c r="N13" s="173"/>
      <c r="O13" s="173"/>
      <c r="P13" s="173"/>
      <c r="Q13" s="174"/>
      <c r="R13" s="11"/>
      <c r="S13" s="101" t="s">
        <v>27</v>
      </c>
      <c r="T13" s="187" t="s">
        <v>33</v>
      </c>
      <c r="U13" s="187"/>
      <c r="V13" s="188"/>
    </row>
    <row r="14" spans="2:22" ht="15.75" thickBot="1" x14ac:dyDescent="0.3">
      <c r="B14" s="175"/>
      <c r="C14" s="176"/>
      <c r="D14" s="176"/>
      <c r="E14" s="176"/>
      <c r="F14" s="176"/>
      <c r="G14" s="176"/>
      <c r="H14" s="176"/>
      <c r="I14" s="176"/>
      <c r="J14" s="176"/>
      <c r="K14" s="176"/>
      <c r="L14" s="176"/>
      <c r="M14" s="176"/>
      <c r="N14" s="176"/>
      <c r="O14" s="176"/>
      <c r="P14" s="176"/>
      <c r="Q14" s="177"/>
      <c r="R14" s="11"/>
      <c r="S14" s="102" t="s">
        <v>16</v>
      </c>
      <c r="T14" s="100">
        <v>2760</v>
      </c>
      <c r="U14" s="204" t="s">
        <v>28</v>
      </c>
      <c r="V14" s="205"/>
    </row>
    <row r="15" spans="2:22" x14ac:dyDescent="0.25">
      <c r="B15" s="96" t="s">
        <v>94</v>
      </c>
      <c r="C15" s="107">
        <f>C11</f>
        <v>0</v>
      </c>
      <c r="D15" s="108">
        <f>C15+1</f>
        <v>1</v>
      </c>
      <c r="E15" s="108">
        <f t="shared" ref="E15:Q15" si="0">D15+1</f>
        <v>2</v>
      </c>
      <c r="F15" s="108">
        <f t="shared" si="0"/>
        <v>3</v>
      </c>
      <c r="G15" s="108">
        <f t="shared" si="0"/>
        <v>4</v>
      </c>
      <c r="H15" s="108">
        <f t="shared" si="0"/>
        <v>5</v>
      </c>
      <c r="I15" s="108">
        <f t="shared" si="0"/>
        <v>6</v>
      </c>
      <c r="J15" s="108">
        <f t="shared" si="0"/>
        <v>7</v>
      </c>
      <c r="K15" s="108">
        <f t="shared" si="0"/>
        <v>8</v>
      </c>
      <c r="L15" s="108">
        <f t="shared" si="0"/>
        <v>9</v>
      </c>
      <c r="M15" s="108">
        <f t="shared" si="0"/>
        <v>10</v>
      </c>
      <c r="N15" s="108">
        <f t="shared" si="0"/>
        <v>11</v>
      </c>
      <c r="O15" s="108">
        <f t="shared" si="0"/>
        <v>12</v>
      </c>
      <c r="P15" s="108">
        <f t="shared" si="0"/>
        <v>13</v>
      </c>
      <c r="Q15" s="109">
        <f t="shared" si="0"/>
        <v>14</v>
      </c>
      <c r="R15" s="11"/>
      <c r="S15" s="102" t="s">
        <v>17</v>
      </c>
      <c r="T15" s="100">
        <v>4600</v>
      </c>
      <c r="U15" s="204" t="s">
        <v>28</v>
      </c>
      <c r="V15" s="205"/>
    </row>
    <row r="16" spans="2:22" ht="15" customHeight="1" x14ac:dyDescent="0.25">
      <c r="B16" s="97" t="s">
        <v>38</v>
      </c>
      <c r="C16" s="6"/>
      <c r="D16" s="6"/>
      <c r="E16" s="6"/>
      <c r="F16" s="6"/>
      <c r="G16" s="6"/>
      <c r="H16" s="6"/>
      <c r="I16" s="6"/>
      <c r="J16" s="6"/>
      <c r="K16" s="6"/>
      <c r="L16" s="6"/>
      <c r="M16" s="6"/>
      <c r="N16" s="6"/>
      <c r="O16" s="6"/>
      <c r="P16" s="6"/>
      <c r="Q16" s="98"/>
      <c r="R16" s="11"/>
      <c r="S16" s="102" t="s">
        <v>18</v>
      </c>
      <c r="T16" s="100">
        <v>1680</v>
      </c>
      <c r="U16" s="204" t="s">
        <v>29</v>
      </c>
      <c r="V16" s="205"/>
    </row>
    <row r="17" spans="2:22" ht="15" customHeight="1" x14ac:dyDescent="0.25">
      <c r="B17" s="97" t="s">
        <v>35</v>
      </c>
      <c r="C17" s="6"/>
      <c r="D17" s="6"/>
      <c r="E17" s="6"/>
      <c r="F17" s="6"/>
      <c r="G17" s="6"/>
      <c r="H17" s="6"/>
      <c r="I17" s="6"/>
      <c r="J17" s="6"/>
      <c r="K17" s="6"/>
      <c r="L17" s="6"/>
      <c r="M17" s="6"/>
      <c r="N17" s="6"/>
      <c r="O17" s="6"/>
      <c r="P17" s="6"/>
      <c r="Q17" s="98"/>
      <c r="R17" s="11"/>
      <c r="S17" s="102" t="s">
        <v>19</v>
      </c>
      <c r="T17" s="100">
        <v>0.9009009009009008</v>
      </c>
      <c r="U17" s="204" t="s">
        <v>30</v>
      </c>
      <c r="V17" s="205"/>
    </row>
    <row r="18" spans="2:22" x14ac:dyDescent="0.25">
      <c r="B18" s="97" t="s">
        <v>95</v>
      </c>
      <c r="C18" s="6"/>
      <c r="D18" s="6"/>
      <c r="E18" s="6"/>
      <c r="F18" s="6"/>
      <c r="G18" s="6"/>
      <c r="H18" s="6"/>
      <c r="I18" s="6"/>
      <c r="J18" s="6"/>
      <c r="K18" s="6"/>
      <c r="L18" s="6"/>
      <c r="M18" s="6"/>
      <c r="N18" s="6"/>
      <c r="O18" s="6"/>
      <c r="P18" s="6"/>
      <c r="Q18" s="98"/>
      <c r="R18" s="11"/>
      <c r="S18" s="102" t="s">
        <v>20</v>
      </c>
      <c r="T18" s="100">
        <v>11.628</v>
      </c>
      <c r="U18" s="204" t="s">
        <v>31</v>
      </c>
      <c r="V18" s="205"/>
    </row>
    <row r="19" spans="2:22" ht="15.75" thickBot="1" x14ac:dyDescent="0.3">
      <c r="B19" s="99" t="s">
        <v>96</v>
      </c>
      <c r="C19" s="6"/>
      <c r="D19" s="6"/>
      <c r="E19" s="6"/>
      <c r="F19" s="6"/>
      <c r="G19" s="6"/>
      <c r="H19" s="6"/>
      <c r="I19" s="6"/>
      <c r="J19" s="6"/>
      <c r="K19" s="6"/>
      <c r="L19" s="6"/>
      <c r="M19" s="6"/>
      <c r="N19" s="6"/>
      <c r="O19" s="6"/>
      <c r="P19" s="6"/>
      <c r="Q19" s="98"/>
      <c r="R19" s="11"/>
      <c r="S19" s="102" t="s">
        <v>21</v>
      </c>
      <c r="T19" s="100">
        <v>13800</v>
      </c>
      <c r="U19" s="204" t="s">
        <v>28</v>
      </c>
      <c r="V19" s="205"/>
    </row>
    <row r="20" spans="2:22" x14ac:dyDescent="0.25">
      <c r="B20" s="178" t="s">
        <v>98</v>
      </c>
      <c r="C20" s="179"/>
      <c r="D20" s="179"/>
      <c r="E20" s="179"/>
      <c r="F20" s="179"/>
      <c r="G20" s="179"/>
      <c r="H20" s="179"/>
      <c r="I20" s="179"/>
      <c r="J20" s="179"/>
      <c r="K20" s="179"/>
      <c r="L20" s="179"/>
      <c r="M20" s="179"/>
      <c r="N20" s="179"/>
      <c r="O20" s="179"/>
      <c r="P20" s="179"/>
      <c r="Q20" s="180"/>
      <c r="R20" s="11"/>
      <c r="S20" s="102" t="s">
        <v>22</v>
      </c>
      <c r="T20" s="100">
        <v>11.628</v>
      </c>
      <c r="U20" s="204" t="s">
        <v>31</v>
      </c>
      <c r="V20" s="205"/>
    </row>
    <row r="21" spans="2:22" ht="15.75" thickBot="1" x14ac:dyDescent="0.3">
      <c r="B21" s="181"/>
      <c r="C21" s="182"/>
      <c r="D21" s="182"/>
      <c r="E21" s="182"/>
      <c r="F21" s="182"/>
      <c r="G21" s="182"/>
      <c r="H21" s="182"/>
      <c r="I21" s="182"/>
      <c r="J21" s="182"/>
      <c r="K21" s="182"/>
      <c r="L21" s="182"/>
      <c r="M21" s="182"/>
      <c r="N21" s="182"/>
      <c r="O21" s="182"/>
      <c r="P21" s="182"/>
      <c r="Q21" s="183"/>
      <c r="R21" s="11"/>
      <c r="S21" s="102" t="s">
        <v>23</v>
      </c>
      <c r="T21" s="100">
        <v>12780</v>
      </c>
      <c r="U21" s="204" t="s">
        <v>28</v>
      </c>
      <c r="V21" s="205"/>
    </row>
    <row r="22" spans="2:22" x14ac:dyDescent="0.25">
      <c r="B22" s="11"/>
      <c r="C22" s="11"/>
      <c r="D22" s="11"/>
      <c r="E22" s="11"/>
      <c r="F22" s="11"/>
      <c r="G22" s="11"/>
      <c r="H22" s="11"/>
      <c r="P22" s="11"/>
      <c r="Q22" s="11"/>
      <c r="R22" s="11"/>
      <c r="S22" s="102" t="s">
        <v>24</v>
      </c>
      <c r="T22" s="100">
        <v>6.9</v>
      </c>
      <c r="U22" s="204" t="s">
        <v>32</v>
      </c>
      <c r="V22" s="205"/>
    </row>
    <row r="23" spans="2:22" ht="15.75" customHeight="1" thickBot="1" x14ac:dyDescent="0.3">
      <c r="F23" s="11"/>
      <c r="G23" s="11"/>
      <c r="H23" s="11"/>
      <c r="P23" s="11"/>
      <c r="Q23" s="11"/>
      <c r="R23" s="11"/>
      <c r="S23" s="102" t="s">
        <v>25</v>
      </c>
      <c r="T23" s="100">
        <v>11.628</v>
      </c>
      <c r="U23" s="204" t="s">
        <v>31</v>
      </c>
      <c r="V23" s="205"/>
    </row>
    <row r="24" spans="2:22" x14ac:dyDescent="0.25">
      <c r="B24" s="172" t="s">
        <v>101</v>
      </c>
      <c r="C24" s="173"/>
      <c r="D24" s="173"/>
      <c r="E24" s="173"/>
      <c r="F24" s="173"/>
      <c r="G24" s="173"/>
      <c r="H24" s="173"/>
      <c r="I24" s="173"/>
      <c r="J24" s="173"/>
      <c r="K24" s="173"/>
      <c r="L24" s="173"/>
      <c r="M24" s="173"/>
      <c r="N24" s="173"/>
      <c r="O24" s="173"/>
      <c r="P24" s="173"/>
      <c r="Q24" s="174"/>
      <c r="R24" s="11"/>
      <c r="S24" s="102" t="s">
        <v>26</v>
      </c>
      <c r="T24" s="100">
        <v>9.9700000000000006</v>
      </c>
      <c r="U24" s="204" t="s">
        <v>32</v>
      </c>
      <c r="V24" s="205"/>
    </row>
    <row r="25" spans="2:22" ht="15.75" thickBot="1" x14ac:dyDescent="0.3">
      <c r="B25" s="175"/>
      <c r="C25" s="176"/>
      <c r="D25" s="176"/>
      <c r="E25" s="176"/>
      <c r="F25" s="176"/>
      <c r="G25" s="176"/>
      <c r="H25" s="176"/>
      <c r="I25" s="176"/>
      <c r="J25" s="176"/>
      <c r="K25" s="176"/>
      <c r="L25" s="176"/>
      <c r="M25" s="176"/>
      <c r="N25" s="176"/>
      <c r="O25" s="176"/>
      <c r="P25" s="176"/>
      <c r="Q25" s="177"/>
      <c r="R25" s="11"/>
      <c r="S25" s="103" t="s">
        <v>97</v>
      </c>
      <c r="T25" s="104">
        <v>1</v>
      </c>
      <c r="U25" s="209" t="s">
        <v>30</v>
      </c>
      <c r="V25" s="210"/>
    </row>
    <row r="26" spans="2:22" ht="15" customHeight="1" x14ac:dyDescent="0.25">
      <c r="B26" s="211" t="s">
        <v>102</v>
      </c>
      <c r="C26" s="212"/>
      <c r="D26" s="212"/>
      <c r="E26" s="212"/>
      <c r="F26" s="212"/>
      <c r="G26" s="212"/>
      <c r="H26" s="212"/>
      <c r="I26" s="212"/>
      <c r="J26" s="212"/>
      <c r="K26" s="212"/>
      <c r="L26" s="212"/>
      <c r="M26" s="212"/>
      <c r="N26" s="212"/>
      <c r="O26" s="212"/>
      <c r="P26" s="212"/>
      <c r="Q26" s="213"/>
    </row>
    <row r="27" spans="2:22" x14ac:dyDescent="0.25">
      <c r="B27" s="214"/>
      <c r="C27" s="215"/>
      <c r="D27" s="215"/>
      <c r="E27" s="215"/>
      <c r="F27" s="215"/>
      <c r="G27" s="215"/>
      <c r="H27" s="215"/>
      <c r="I27" s="215"/>
      <c r="J27" s="215"/>
      <c r="K27" s="215"/>
      <c r="L27" s="215"/>
      <c r="M27" s="215"/>
      <c r="N27" s="215"/>
      <c r="O27" s="215"/>
      <c r="P27" s="215"/>
      <c r="Q27" s="216"/>
    </row>
    <row r="28" spans="2:22" x14ac:dyDescent="0.25">
      <c r="B28" s="214"/>
      <c r="C28" s="215"/>
      <c r="D28" s="215"/>
      <c r="E28" s="215"/>
      <c r="F28" s="215"/>
      <c r="G28" s="215"/>
      <c r="H28" s="215"/>
      <c r="I28" s="215"/>
      <c r="J28" s="215"/>
      <c r="K28" s="215"/>
      <c r="L28" s="215"/>
      <c r="M28" s="215"/>
      <c r="N28" s="215"/>
      <c r="O28" s="215"/>
      <c r="P28" s="215"/>
      <c r="Q28" s="216"/>
    </row>
    <row r="29" spans="2:22" x14ac:dyDescent="0.25">
      <c r="B29" s="214"/>
      <c r="C29" s="215"/>
      <c r="D29" s="215"/>
      <c r="E29" s="215"/>
      <c r="F29" s="215"/>
      <c r="G29" s="215"/>
      <c r="H29" s="215"/>
      <c r="I29" s="215"/>
      <c r="J29" s="215"/>
      <c r="K29" s="215"/>
      <c r="L29" s="215"/>
      <c r="M29" s="215"/>
      <c r="N29" s="215"/>
      <c r="O29" s="215"/>
      <c r="P29" s="215"/>
      <c r="Q29" s="216"/>
    </row>
    <row r="30" spans="2:22" x14ac:dyDescent="0.25">
      <c r="B30" s="214"/>
      <c r="C30" s="215"/>
      <c r="D30" s="215"/>
      <c r="E30" s="215"/>
      <c r="F30" s="215"/>
      <c r="G30" s="215"/>
      <c r="H30" s="215"/>
      <c r="I30" s="215"/>
      <c r="J30" s="215"/>
      <c r="K30" s="215"/>
      <c r="L30" s="215"/>
      <c r="M30" s="215"/>
      <c r="N30" s="215"/>
      <c r="O30" s="215"/>
      <c r="P30" s="215"/>
      <c r="Q30" s="216"/>
    </row>
    <row r="31" spans="2:22" x14ac:dyDescent="0.25">
      <c r="B31" s="214"/>
      <c r="C31" s="215"/>
      <c r="D31" s="215"/>
      <c r="E31" s="215"/>
      <c r="F31" s="215"/>
      <c r="G31" s="215"/>
      <c r="H31" s="215"/>
      <c r="I31" s="215"/>
      <c r="J31" s="215"/>
      <c r="K31" s="215"/>
      <c r="L31" s="215"/>
      <c r="M31" s="215"/>
      <c r="N31" s="215"/>
      <c r="O31" s="215"/>
      <c r="P31" s="215"/>
      <c r="Q31" s="216"/>
    </row>
    <row r="32" spans="2:22" x14ac:dyDescent="0.25">
      <c r="B32" s="214"/>
      <c r="C32" s="215"/>
      <c r="D32" s="215"/>
      <c r="E32" s="215"/>
      <c r="F32" s="215"/>
      <c r="G32" s="215"/>
      <c r="H32" s="215"/>
      <c r="I32" s="215"/>
      <c r="J32" s="215"/>
      <c r="K32" s="215"/>
      <c r="L32" s="215"/>
      <c r="M32" s="215"/>
      <c r="N32" s="215"/>
      <c r="O32" s="215"/>
      <c r="P32" s="215"/>
      <c r="Q32" s="216"/>
    </row>
    <row r="33" spans="2:17" x14ac:dyDescent="0.25">
      <c r="B33" s="214"/>
      <c r="C33" s="215"/>
      <c r="D33" s="215"/>
      <c r="E33" s="215"/>
      <c r="F33" s="215"/>
      <c r="G33" s="215"/>
      <c r="H33" s="215"/>
      <c r="I33" s="215"/>
      <c r="J33" s="215"/>
      <c r="K33" s="215"/>
      <c r="L33" s="215"/>
      <c r="M33" s="215"/>
      <c r="N33" s="215"/>
      <c r="O33" s="215"/>
      <c r="P33" s="215"/>
      <c r="Q33" s="216"/>
    </row>
    <row r="34" spans="2:17" x14ac:dyDescent="0.25">
      <c r="B34" s="214"/>
      <c r="C34" s="215"/>
      <c r="D34" s="215"/>
      <c r="E34" s="215"/>
      <c r="F34" s="215"/>
      <c r="G34" s="215"/>
      <c r="H34" s="215"/>
      <c r="I34" s="215"/>
      <c r="J34" s="215"/>
      <c r="K34" s="215"/>
      <c r="L34" s="215"/>
      <c r="M34" s="215"/>
      <c r="N34" s="215"/>
      <c r="O34" s="215"/>
      <c r="P34" s="215"/>
      <c r="Q34" s="216"/>
    </row>
    <row r="35" spans="2:17" x14ac:dyDescent="0.25">
      <c r="B35" s="214"/>
      <c r="C35" s="215"/>
      <c r="D35" s="215"/>
      <c r="E35" s="215"/>
      <c r="F35" s="215"/>
      <c r="G35" s="215"/>
      <c r="H35" s="215"/>
      <c r="I35" s="215"/>
      <c r="J35" s="215"/>
      <c r="K35" s="215"/>
      <c r="L35" s="215"/>
      <c r="M35" s="215"/>
      <c r="N35" s="215"/>
      <c r="O35" s="215"/>
      <c r="P35" s="215"/>
      <c r="Q35" s="216"/>
    </row>
    <row r="36" spans="2:17" x14ac:dyDescent="0.25">
      <c r="B36" s="214"/>
      <c r="C36" s="215"/>
      <c r="D36" s="215"/>
      <c r="E36" s="215"/>
      <c r="F36" s="215"/>
      <c r="G36" s="215"/>
      <c r="H36" s="215"/>
      <c r="I36" s="215"/>
      <c r="J36" s="215"/>
      <c r="K36" s="215"/>
      <c r="L36" s="215"/>
      <c r="M36" s="215"/>
      <c r="N36" s="215"/>
      <c r="O36" s="215"/>
      <c r="P36" s="215"/>
      <c r="Q36" s="216"/>
    </row>
    <row r="37" spans="2:17" x14ac:dyDescent="0.25">
      <c r="B37" s="214"/>
      <c r="C37" s="215"/>
      <c r="D37" s="215"/>
      <c r="E37" s="215"/>
      <c r="F37" s="215"/>
      <c r="G37" s="215"/>
      <c r="H37" s="215"/>
      <c r="I37" s="215"/>
      <c r="J37" s="215"/>
      <c r="K37" s="215"/>
      <c r="L37" s="215"/>
      <c r="M37" s="215"/>
      <c r="N37" s="215"/>
      <c r="O37" s="215"/>
      <c r="P37" s="215"/>
      <c r="Q37" s="216"/>
    </row>
    <row r="38" spans="2:17" x14ac:dyDescent="0.25">
      <c r="B38" s="214"/>
      <c r="C38" s="215"/>
      <c r="D38" s="215"/>
      <c r="E38" s="215"/>
      <c r="F38" s="215"/>
      <c r="G38" s="215"/>
      <c r="H38" s="215"/>
      <c r="I38" s="215"/>
      <c r="J38" s="215"/>
      <c r="K38" s="215"/>
      <c r="L38" s="215"/>
      <c r="M38" s="215"/>
      <c r="N38" s="215"/>
      <c r="O38" s="215"/>
      <c r="P38" s="215"/>
      <c r="Q38" s="216"/>
    </row>
    <row r="39" spans="2:17" ht="15.75" thickBot="1" x14ac:dyDescent="0.3">
      <c r="B39" s="217"/>
      <c r="C39" s="218"/>
      <c r="D39" s="218"/>
      <c r="E39" s="218"/>
      <c r="F39" s="218"/>
      <c r="G39" s="218"/>
      <c r="H39" s="218"/>
      <c r="I39" s="218"/>
      <c r="J39" s="218"/>
      <c r="K39" s="218"/>
      <c r="L39" s="218"/>
      <c r="M39" s="218"/>
      <c r="N39" s="218"/>
      <c r="O39" s="218"/>
      <c r="P39" s="218"/>
      <c r="Q39" s="219"/>
    </row>
    <row r="40" spans="2:17" ht="15" customHeight="1" x14ac:dyDescent="0.25">
      <c r="B40" s="225" t="s">
        <v>103</v>
      </c>
      <c r="C40" s="226"/>
      <c r="D40" s="226"/>
      <c r="E40" s="226"/>
      <c r="F40" s="226"/>
      <c r="G40" s="226"/>
      <c r="H40" s="226"/>
      <c r="I40" s="226"/>
      <c r="J40" s="226"/>
      <c r="K40" s="226"/>
      <c r="L40" s="226"/>
      <c r="M40" s="226"/>
      <c r="N40" s="226"/>
      <c r="O40" s="226"/>
      <c r="P40" s="226"/>
      <c r="Q40" s="227"/>
    </row>
    <row r="41" spans="2:17" x14ac:dyDescent="0.25">
      <c r="B41" s="228"/>
      <c r="C41" s="229"/>
      <c r="D41" s="229"/>
      <c r="E41" s="229"/>
      <c r="F41" s="229"/>
      <c r="G41" s="229"/>
      <c r="H41" s="229"/>
      <c r="I41" s="229"/>
      <c r="J41" s="229"/>
      <c r="K41" s="229"/>
      <c r="L41" s="229"/>
      <c r="M41" s="229"/>
      <c r="N41" s="229"/>
      <c r="O41" s="229"/>
      <c r="P41" s="229"/>
      <c r="Q41" s="230"/>
    </row>
    <row r="42" spans="2:17" x14ac:dyDescent="0.25">
      <c r="B42" s="228"/>
      <c r="C42" s="229"/>
      <c r="D42" s="229"/>
      <c r="E42" s="229"/>
      <c r="F42" s="229"/>
      <c r="G42" s="229"/>
      <c r="H42" s="229"/>
      <c r="I42" s="229"/>
      <c r="J42" s="229"/>
      <c r="K42" s="229"/>
      <c r="L42" s="229"/>
      <c r="M42" s="229"/>
      <c r="N42" s="229"/>
      <c r="O42" s="229"/>
      <c r="P42" s="229"/>
      <c r="Q42" s="230"/>
    </row>
    <row r="43" spans="2:17" x14ac:dyDescent="0.25">
      <c r="B43" s="228"/>
      <c r="C43" s="229"/>
      <c r="D43" s="229"/>
      <c r="E43" s="229"/>
      <c r="F43" s="229"/>
      <c r="G43" s="229"/>
      <c r="H43" s="229"/>
      <c r="I43" s="229"/>
      <c r="J43" s="229"/>
      <c r="K43" s="229"/>
      <c r="L43" s="229"/>
      <c r="M43" s="229"/>
      <c r="N43" s="229"/>
      <c r="O43" s="229"/>
      <c r="P43" s="229"/>
      <c r="Q43" s="230"/>
    </row>
    <row r="44" spans="2:17" ht="15" customHeight="1" x14ac:dyDescent="0.25">
      <c r="B44" s="222" t="s">
        <v>47</v>
      </c>
      <c r="C44" s="223"/>
      <c r="D44" s="223"/>
      <c r="E44" s="223"/>
      <c r="F44" s="223"/>
      <c r="G44" s="223"/>
      <c r="H44" s="223"/>
      <c r="I44" s="223"/>
      <c r="J44" s="223"/>
      <c r="K44" s="223"/>
      <c r="L44" s="223"/>
      <c r="M44" s="223"/>
      <c r="N44" s="223"/>
      <c r="O44" s="223"/>
      <c r="P44" s="223"/>
      <c r="Q44" s="224"/>
    </row>
    <row r="45" spans="2:17" ht="15" customHeight="1" x14ac:dyDescent="0.25">
      <c r="B45" s="222"/>
      <c r="C45" s="223"/>
      <c r="D45" s="223"/>
      <c r="E45" s="223"/>
      <c r="F45" s="223"/>
      <c r="G45" s="223"/>
      <c r="H45" s="223"/>
      <c r="I45" s="223"/>
      <c r="J45" s="223"/>
      <c r="K45" s="223"/>
      <c r="L45" s="223"/>
      <c r="M45" s="223"/>
      <c r="N45" s="223"/>
      <c r="O45" s="223"/>
      <c r="P45" s="223"/>
      <c r="Q45" s="224"/>
    </row>
    <row r="46" spans="2:17" ht="16.5" thickBot="1" x14ac:dyDescent="0.3">
      <c r="B46" s="113"/>
      <c r="C46" s="114"/>
      <c r="D46" s="114"/>
      <c r="E46" s="114"/>
      <c r="F46" s="114"/>
      <c r="G46" s="114"/>
      <c r="H46" s="114"/>
      <c r="I46" s="114"/>
      <c r="J46" s="114"/>
      <c r="K46" s="114"/>
      <c r="L46" s="220"/>
      <c r="M46" s="220"/>
      <c r="N46" s="220"/>
      <c r="O46" s="220"/>
      <c r="P46" s="220"/>
      <c r="Q46" s="221"/>
    </row>
    <row r="47" spans="2:17" ht="30" customHeight="1" thickBot="1" x14ac:dyDescent="0.3">
      <c r="B47" s="206" t="s">
        <v>104</v>
      </c>
      <c r="C47" s="207"/>
      <c r="D47" s="207"/>
      <c r="E47" s="207"/>
      <c r="F47" s="207"/>
      <c r="G47" s="207"/>
      <c r="H47" s="207"/>
      <c r="I47" s="207"/>
      <c r="J47" s="207"/>
      <c r="K47" s="207"/>
      <c r="L47" s="207"/>
      <c r="M47" s="207"/>
      <c r="N47" s="207"/>
      <c r="O47" s="207"/>
      <c r="P47" s="207"/>
      <c r="Q47" s="208"/>
    </row>
    <row r="48" spans="2:17" x14ac:dyDescent="0.25">
      <c r="B48" s="74"/>
      <c r="C48" s="118">
        <f>COMPTEURS!C42</f>
        <v>0</v>
      </c>
      <c r="D48" s="118">
        <f>COMPTEURS!D42</f>
        <v>1</v>
      </c>
      <c r="E48" s="118">
        <f>COMPTEURS!E42</f>
        <v>2</v>
      </c>
      <c r="F48" s="118">
        <f>COMPTEURS!F42</f>
        <v>3</v>
      </c>
      <c r="G48" s="118">
        <f>COMPTEURS!G42</f>
        <v>4</v>
      </c>
      <c r="H48" s="118">
        <f>COMPTEURS!H42</f>
        <v>5</v>
      </c>
      <c r="I48" s="118">
        <f>COMPTEURS!I42</f>
        <v>6</v>
      </c>
      <c r="J48" s="118">
        <f>COMPTEURS!J42</f>
        <v>7</v>
      </c>
      <c r="K48" s="118">
        <f>COMPTEURS!K42</f>
        <v>8</v>
      </c>
      <c r="L48" s="118">
        <f>COMPTEURS!L42</f>
        <v>9</v>
      </c>
      <c r="M48" s="118">
        <f>COMPTEURS!M42</f>
        <v>10</v>
      </c>
      <c r="N48" s="118">
        <f>COMPTEURS!N42</f>
        <v>11</v>
      </c>
      <c r="O48" s="118">
        <f>COMPTEURS!O42</f>
        <v>12</v>
      </c>
      <c r="P48" s="118">
        <f>COMPTEURS!P42</f>
        <v>13</v>
      </c>
      <c r="Q48" s="119">
        <f>COMPTEURS!Q42</f>
        <v>14</v>
      </c>
    </row>
    <row r="49" spans="2:17" x14ac:dyDescent="0.25">
      <c r="B49" s="71" t="s">
        <v>0</v>
      </c>
      <c r="C49" s="72"/>
      <c r="D49" s="72"/>
      <c r="E49" s="72"/>
      <c r="F49" s="72"/>
      <c r="G49" s="72"/>
      <c r="H49" s="72"/>
      <c r="I49" s="72"/>
      <c r="J49" s="72"/>
      <c r="K49" s="72"/>
      <c r="L49" s="72"/>
      <c r="M49" s="72"/>
      <c r="N49" s="72"/>
      <c r="O49" s="72"/>
      <c r="P49" s="72"/>
      <c r="Q49" s="73"/>
    </row>
    <row r="50" spans="2:17" x14ac:dyDescent="0.25">
      <c r="B50" s="71" t="s">
        <v>1</v>
      </c>
      <c r="C50" s="72"/>
      <c r="D50" s="72"/>
      <c r="E50" s="72"/>
      <c r="F50" s="72"/>
      <c r="G50" s="72"/>
      <c r="H50" s="72"/>
      <c r="I50" s="72"/>
      <c r="J50" s="72"/>
      <c r="K50" s="72"/>
      <c r="L50" s="72"/>
      <c r="M50" s="72"/>
      <c r="N50" s="72"/>
      <c r="O50" s="72"/>
      <c r="P50" s="72"/>
      <c r="Q50" s="73"/>
    </row>
    <row r="51" spans="2:17" x14ac:dyDescent="0.25">
      <c r="B51" s="71" t="s">
        <v>2</v>
      </c>
      <c r="C51" s="72"/>
      <c r="D51" s="72"/>
      <c r="E51" s="72"/>
      <c r="F51" s="72"/>
      <c r="G51" s="72"/>
      <c r="H51" s="72"/>
      <c r="I51" s="72"/>
      <c r="J51" s="72"/>
      <c r="K51" s="72"/>
      <c r="L51" s="72"/>
      <c r="M51" s="72"/>
      <c r="N51" s="72"/>
      <c r="O51" s="72"/>
      <c r="P51" s="72"/>
      <c r="Q51" s="73"/>
    </row>
    <row r="52" spans="2:17" x14ac:dyDescent="0.25">
      <c r="B52" s="71" t="s">
        <v>3</v>
      </c>
      <c r="C52" s="72"/>
      <c r="D52" s="72"/>
      <c r="E52" s="72"/>
      <c r="F52" s="72"/>
      <c r="G52" s="72"/>
      <c r="H52" s="72"/>
      <c r="I52" s="72"/>
      <c r="J52" s="72"/>
      <c r="K52" s="72"/>
      <c r="L52" s="72"/>
      <c r="M52" s="72"/>
      <c r="N52" s="72"/>
      <c r="O52" s="72"/>
      <c r="P52" s="72"/>
      <c r="Q52" s="73"/>
    </row>
    <row r="53" spans="2:17" x14ac:dyDescent="0.25">
      <c r="B53" s="71" t="s">
        <v>4</v>
      </c>
      <c r="C53" s="72"/>
      <c r="D53" s="72"/>
      <c r="E53" s="72"/>
      <c r="F53" s="72"/>
      <c r="G53" s="72"/>
      <c r="H53" s="72"/>
      <c r="I53" s="72"/>
      <c r="J53" s="72"/>
      <c r="K53" s="72"/>
      <c r="L53" s="72"/>
      <c r="M53" s="72"/>
      <c r="N53" s="72"/>
      <c r="O53" s="72"/>
      <c r="P53" s="72"/>
      <c r="Q53" s="73"/>
    </row>
    <row r="54" spans="2:17" x14ac:dyDescent="0.25">
      <c r="B54" s="71" t="s">
        <v>5</v>
      </c>
      <c r="C54" s="83">
        <v>0</v>
      </c>
      <c r="D54" s="83">
        <v>0</v>
      </c>
      <c r="E54" s="83">
        <v>0</v>
      </c>
      <c r="F54" s="83">
        <v>0</v>
      </c>
      <c r="G54" s="83">
        <v>0</v>
      </c>
      <c r="H54" s="83">
        <v>0</v>
      </c>
      <c r="I54" s="83">
        <v>0</v>
      </c>
      <c r="J54" s="83">
        <v>0</v>
      </c>
      <c r="K54" s="83">
        <v>0</v>
      </c>
      <c r="L54" s="83">
        <v>0</v>
      </c>
      <c r="M54" s="83">
        <v>0</v>
      </c>
      <c r="N54" s="83">
        <v>0</v>
      </c>
      <c r="O54" s="83">
        <v>0</v>
      </c>
      <c r="P54" s="83">
        <v>0</v>
      </c>
      <c r="Q54" s="84">
        <v>0</v>
      </c>
    </row>
    <row r="55" spans="2:17" x14ac:dyDescent="0.25">
      <c r="B55" s="71" t="s">
        <v>6</v>
      </c>
      <c r="C55" s="83">
        <v>0</v>
      </c>
      <c r="D55" s="83">
        <v>0</v>
      </c>
      <c r="E55" s="83">
        <v>0</v>
      </c>
      <c r="F55" s="83">
        <v>0</v>
      </c>
      <c r="G55" s="83">
        <v>0</v>
      </c>
      <c r="H55" s="83">
        <v>0</v>
      </c>
      <c r="I55" s="83">
        <v>0</v>
      </c>
      <c r="J55" s="83">
        <v>0</v>
      </c>
      <c r="K55" s="83">
        <v>0</v>
      </c>
      <c r="L55" s="83">
        <v>0</v>
      </c>
      <c r="M55" s="83">
        <v>0</v>
      </c>
      <c r="N55" s="83">
        <v>0</v>
      </c>
      <c r="O55" s="83">
        <v>0</v>
      </c>
      <c r="P55" s="83">
        <v>0</v>
      </c>
      <c r="Q55" s="84">
        <v>0</v>
      </c>
    </row>
    <row r="56" spans="2:17" x14ac:dyDescent="0.25">
      <c r="B56" s="71" t="s">
        <v>7</v>
      </c>
      <c r="C56" s="83">
        <v>0</v>
      </c>
      <c r="D56" s="83">
        <v>0</v>
      </c>
      <c r="E56" s="83">
        <v>0</v>
      </c>
      <c r="F56" s="83">
        <v>0</v>
      </c>
      <c r="G56" s="83">
        <v>0</v>
      </c>
      <c r="H56" s="83">
        <v>0</v>
      </c>
      <c r="I56" s="83">
        <v>0</v>
      </c>
      <c r="J56" s="83">
        <v>0</v>
      </c>
      <c r="K56" s="83">
        <v>0</v>
      </c>
      <c r="L56" s="83">
        <v>0</v>
      </c>
      <c r="M56" s="83">
        <v>0</v>
      </c>
      <c r="N56" s="83">
        <v>0</v>
      </c>
      <c r="O56" s="83">
        <v>0</v>
      </c>
      <c r="P56" s="83">
        <v>0</v>
      </c>
      <c r="Q56" s="84">
        <v>0</v>
      </c>
    </row>
    <row r="57" spans="2:17" x14ac:dyDescent="0.25">
      <c r="B57" s="71" t="s">
        <v>8</v>
      </c>
      <c r="C57" s="83">
        <v>0</v>
      </c>
      <c r="D57" s="83">
        <v>0</v>
      </c>
      <c r="E57" s="83">
        <v>0</v>
      </c>
      <c r="F57" s="83">
        <v>0</v>
      </c>
      <c r="G57" s="83">
        <v>0</v>
      </c>
      <c r="H57" s="83">
        <v>0</v>
      </c>
      <c r="I57" s="83">
        <v>0</v>
      </c>
      <c r="J57" s="83">
        <v>0</v>
      </c>
      <c r="K57" s="83">
        <v>0</v>
      </c>
      <c r="L57" s="83">
        <v>0</v>
      </c>
      <c r="M57" s="83">
        <v>0</v>
      </c>
      <c r="N57" s="83">
        <v>0</v>
      </c>
      <c r="O57" s="83">
        <v>0</v>
      </c>
      <c r="P57" s="83">
        <v>0</v>
      </c>
      <c r="Q57" s="84">
        <v>0</v>
      </c>
    </row>
    <row r="58" spans="2:17" x14ac:dyDescent="0.25">
      <c r="B58" s="71" t="s">
        <v>9</v>
      </c>
      <c r="C58" s="72"/>
      <c r="D58" s="72"/>
      <c r="E58" s="72"/>
      <c r="F58" s="72"/>
      <c r="G58" s="72"/>
      <c r="H58" s="72"/>
      <c r="I58" s="72"/>
      <c r="J58" s="72"/>
      <c r="K58" s="72"/>
      <c r="L58" s="72"/>
      <c r="M58" s="72"/>
      <c r="N58" s="72"/>
      <c r="O58" s="72"/>
      <c r="P58" s="72"/>
      <c r="Q58" s="73"/>
    </row>
    <row r="59" spans="2:17" x14ac:dyDescent="0.25">
      <c r="B59" s="71" t="s">
        <v>10</v>
      </c>
      <c r="C59" s="72"/>
      <c r="D59" s="72"/>
      <c r="E59" s="72"/>
      <c r="F59" s="72"/>
      <c r="G59" s="72"/>
      <c r="H59" s="72"/>
      <c r="I59" s="72"/>
      <c r="J59" s="72"/>
      <c r="K59" s="72"/>
      <c r="L59" s="72"/>
      <c r="M59" s="72"/>
      <c r="N59" s="72"/>
      <c r="O59" s="72"/>
      <c r="P59" s="72"/>
      <c r="Q59" s="73"/>
    </row>
    <row r="60" spans="2:17" ht="15.75" thickBot="1" x14ac:dyDescent="0.3">
      <c r="B60" s="115" t="s">
        <v>11</v>
      </c>
      <c r="C60" s="116"/>
      <c r="D60" s="116"/>
      <c r="E60" s="116"/>
      <c r="F60" s="116"/>
      <c r="G60" s="116"/>
      <c r="H60" s="116"/>
      <c r="I60" s="116"/>
      <c r="J60" s="116"/>
      <c r="K60" s="116"/>
      <c r="L60" s="116"/>
      <c r="M60" s="116"/>
      <c r="N60" s="116"/>
      <c r="O60" s="116"/>
      <c r="P60" s="116"/>
      <c r="Q60" s="117"/>
    </row>
  </sheetData>
  <mergeCells count="27">
    <mergeCell ref="B47:Q47"/>
    <mergeCell ref="U20:V20"/>
    <mergeCell ref="U19:V19"/>
    <mergeCell ref="U25:V25"/>
    <mergeCell ref="U24:V24"/>
    <mergeCell ref="U23:V23"/>
    <mergeCell ref="U22:V22"/>
    <mergeCell ref="U21:V21"/>
    <mergeCell ref="B24:Q25"/>
    <mergeCell ref="B26:Q39"/>
    <mergeCell ref="L46:Q46"/>
    <mergeCell ref="B44:Q45"/>
    <mergeCell ref="B40:Q43"/>
    <mergeCell ref="B13:Q14"/>
    <mergeCell ref="B20:Q21"/>
    <mergeCell ref="B2:Q2"/>
    <mergeCell ref="T13:V13"/>
    <mergeCell ref="B7:Q7"/>
    <mergeCell ref="B8:Q8"/>
    <mergeCell ref="B9:Q9"/>
    <mergeCell ref="B4:Q5"/>
    <mergeCell ref="B6:Q6"/>
    <mergeCell ref="U18:V18"/>
    <mergeCell ref="U17:V17"/>
    <mergeCell ref="U16:V16"/>
    <mergeCell ref="U15:V15"/>
    <mergeCell ref="U14:V14"/>
  </mergeCells>
  <hyperlinks>
    <hyperlink ref="B4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H74"/>
  <sheetViews>
    <sheetView showGridLines="0" topLeftCell="A40" workbookViewId="0">
      <selection activeCell="H75" sqref="H75"/>
    </sheetView>
  </sheetViews>
  <sheetFormatPr baseColWidth="10" defaultRowHeight="15" x14ac:dyDescent="0.25"/>
  <cols>
    <col min="1" max="1" width="3.85546875" customWidth="1"/>
    <col min="3" max="6" width="7.28515625" customWidth="1"/>
    <col min="7" max="12" width="7.28515625" style="11" customWidth="1"/>
    <col min="13" max="17" width="7.28515625" customWidth="1"/>
    <col min="18" max="18" width="3.85546875" customWidth="1"/>
    <col min="20" max="21" width="7.28515625" customWidth="1"/>
    <col min="22" max="27" width="7.28515625" style="11" customWidth="1"/>
    <col min="28" max="28" width="7.28515625" customWidth="1"/>
    <col min="29" max="29" width="8.140625" bestFit="1" customWidth="1"/>
    <col min="30" max="31" width="7.28515625" customWidth="1"/>
    <col min="32" max="32" width="8.140625" bestFit="1" customWidth="1"/>
    <col min="33" max="34" width="7.28515625" customWidth="1"/>
    <col min="35" max="35" width="4.42578125" customWidth="1"/>
  </cols>
  <sheetData>
    <row r="1" spans="2:34" ht="15.75" thickBot="1" x14ac:dyDescent="0.3"/>
    <row r="2" spans="2:34" s="11" customFormat="1" ht="33" customHeight="1" thickBot="1" x14ac:dyDescent="0.3">
      <c r="B2" s="231" t="s">
        <v>105</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3"/>
    </row>
    <row r="3" spans="2:34" s="11" customFormat="1" x14ac:dyDescent="0.25"/>
    <row r="4" spans="2:34" x14ac:dyDescent="0.25">
      <c r="B4" s="234" t="s">
        <v>53</v>
      </c>
      <c r="C4" s="235"/>
      <c r="D4" s="235"/>
      <c r="E4" s="235"/>
      <c r="F4" s="235"/>
      <c r="G4" s="235"/>
      <c r="H4" s="235"/>
      <c r="I4" s="235"/>
      <c r="J4" s="235"/>
      <c r="K4" s="235"/>
      <c r="L4" s="235"/>
      <c r="M4" s="235"/>
      <c r="N4" s="235"/>
      <c r="O4" s="235"/>
      <c r="P4" s="235"/>
      <c r="Q4" s="236"/>
      <c r="S4" s="237" t="s">
        <v>52</v>
      </c>
      <c r="T4" s="237"/>
      <c r="U4" s="237"/>
      <c r="V4" s="237"/>
      <c r="W4" s="237"/>
      <c r="X4" s="237"/>
      <c r="Y4" s="237"/>
      <c r="Z4" s="237"/>
      <c r="AA4" s="237"/>
      <c r="AB4" s="237"/>
      <c r="AC4" s="237"/>
      <c r="AD4" s="237"/>
      <c r="AE4" s="237"/>
      <c r="AF4" s="237"/>
      <c r="AG4" s="237"/>
      <c r="AH4" s="237"/>
    </row>
    <row r="6" spans="2:34" x14ac:dyDescent="0.25">
      <c r="B6" s="2"/>
      <c r="C6" s="110">
        <f>DONNEES!C11</f>
        <v>0</v>
      </c>
      <c r="D6" s="4">
        <f>C6+1</f>
        <v>1</v>
      </c>
      <c r="E6" s="86">
        <f t="shared" ref="E6:Q6" si="0">D6+1</f>
        <v>2</v>
      </c>
      <c r="F6" s="86">
        <f t="shared" si="0"/>
        <v>3</v>
      </c>
      <c r="G6" s="86">
        <f t="shared" si="0"/>
        <v>4</v>
      </c>
      <c r="H6" s="86">
        <f t="shared" si="0"/>
        <v>5</v>
      </c>
      <c r="I6" s="86">
        <f t="shared" si="0"/>
        <v>6</v>
      </c>
      <c r="J6" s="86">
        <f t="shared" si="0"/>
        <v>7</v>
      </c>
      <c r="K6" s="86">
        <f t="shared" si="0"/>
        <v>8</v>
      </c>
      <c r="L6" s="86">
        <f t="shared" si="0"/>
        <v>9</v>
      </c>
      <c r="M6" s="86">
        <f t="shared" si="0"/>
        <v>10</v>
      </c>
      <c r="N6" s="86">
        <f t="shared" si="0"/>
        <v>11</v>
      </c>
      <c r="O6" s="86">
        <f t="shared" si="0"/>
        <v>12</v>
      </c>
      <c r="P6" s="86">
        <f t="shared" si="0"/>
        <v>13</v>
      </c>
      <c r="Q6" s="86">
        <f t="shared" si="0"/>
        <v>14</v>
      </c>
      <c r="S6" s="2"/>
      <c r="T6" s="110">
        <f>C6</f>
        <v>0</v>
      </c>
      <c r="U6" s="110">
        <f t="shared" ref="U6:AH6" si="1">D6</f>
        <v>1</v>
      </c>
      <c r="V6" s="110">
        <f t="shared" si="1"/>
        <v>2</v>
      </c>
      <c r="W6" s="110">
        <f t="shared" si="1"/>
        <v>3</v>
      </c>
      <c r="X6" s="110">
        <f t="shared" si="1"/>
        <v>4</v>
      </c>
      <c r="Y6" s="110">
        <f t="shared" si="1"/>
        <v>5</v>
      </c>
      <c r="Z6" s="110">
        <f t="shared" si="1"/>
        <v>6</v>
      </c>
      <c r="AA6" s="110">
        <f t="shared" si="1"/>
        <v>7</v>
      </c>
      <c r="AB6" s="110">
        <f t="shared" si="1"/>
        <v>8</v>
      </c>
      <c r="AC6" s="110">
        <f t="shared" si="1"/>
        <v>9</v>
      </c>
      <c r="AD6" s="110">
        <f t="shared" si="1"/>
        <v>10</v>
      </c>
      <c r="AE6" s="110">
        <f t="shared" si="1"/>
        <v>11</v>
      </c>
      <c r="AF6" s="110">
        <f t="shared" si="1"/>
        <v>12</v>
      </c>
      <c r="AG6" s="110">
        <f t="shared" si="1"/>
        <v>13</v>
      </c>
      <c r="AH6" s="110">
        <f t="shared" si="1"/>
        <v>14</v>
      </c>
    </row>
    <row r="7" spans="2:34" x14ac:dyDescent="0.25">
      <c r="B7" s="4" t="s">
        <v>0</v>
      </c>
      <c r="C7" s="111"/>
      <c r="D7" s="111"/>
      <c r="E7" s="111"/>
      <c r="F7" s="111"/>
      <c r="G7" s="111"/>
      <c r="H7" s="111"/>
      <c r="I7" s="111"/>
      <c r="J7" s="111"/>
      <c r="K7" s="111"/>
      <c r="L7" s="111"/>
      <c r="M7" s="111"/>
      <c r="N7" s="111"/>
      <c r="O7" s="111"/>
      <c r="P7" s="111"/>
      <c r="Q7" s="111"/>
      <c r="S7" s="4" t="s">
        <v>0</v>
      </c>
      <c r="T7" s="3">
        <f t="shared" ref="T7:T17" si="2">C8-C7</f>
        <v>0</v>
      </c>
      <c r="U7" s="3">
        <f t="shared" ref="U7:U17" si="3">D8-D7</f>
        <v>0</v>
      </c>
      <c r="V7" s="3">
        <f t="shared" ref="V7:Z17" si="4">E8-E7</f>
        <v>0</v>
      </c>
      <c r="W7" s="3">
        <f t="shared" si="4"/>
        <v>0</v>
      </c>
      <c r="X7" s="3">
        <f t="shared" si="4"/>
        <v>0</v>
      </c>
      <c r="Y7" s="3">
        <f t="shared" si="4"/>
        <v>0</v>
      </c>
      <c r="Z7" s="3">
        <f t="shared" si="4"/>
        <v>0</v>
      </c>
      <c r="AA7" s="3">
        <f t="shared" ref="AA7:AA17" si="5">J8-J7</f>
        <v>0</v>
      </c>
      <c r="AB7" s="3">
        <f t="shared" ref="AB7:AB17" si="6">K8-K7</f>
        <v>0</v>
      </c>
      <c r="AC7" s="3">
        <f t="shared" ref="AC7:AC17" si="7">L8-L7</f>
        <v>0</v>
      </c>
      <c r="AD7" s="3">
        <f t="shared" ref="AD7:AD17" si="8">M8-M7</f>
        <v>0</v>
      </c>
      <c r="AE7" s="3">
        <f t="shared" ref="AE7:AE17" si="9">N8-N7</f>
        <v>0</v>
      </c>
      <c r="AF7" s="3">
        <f t="shared" ref="AF7:AF17" si="10">O8-O7</f>
        <v>0</v>
      </c>
      <c r="AG7" s="3">
        <f t="shared" ref="AG7:AH17" si="11">P8-P7</f>
        <v>0</v>
      </c>
      <c r="AH7" s="3">
        <f t="shared" si="11"/>
        <v>0</v>
      </c>
    </row>
    <row r="8" spans="2:34" x14ac:dyDescent="0.25">
      <c r="B8" s="4" t="s">
        <v>1</v>
      </c>
      <c r="C8" s="111"/>
      <c r="D8" s="111"/>
      <c r="E8" s="111"/>
      <c r="F8" s="111"/>
      <c r="G8" s="111"/>
      <c r="H8" s="111"/>
      <c r="I8" s="111"/>
      <c r="J8" s="111"/>
      <c r="K8" s="111"/>
      <c r="L8" s="111"/>
      <c r="M8" s="111"/>
      <c r="N8" s="111"/>
      <c r="O8" s="111"/>
      <c r="P8" s="111"/>
      <c r="Q8" s="111"/>
      <c r="S8" s="4" t="s">
        <v>1</v>
      </c>
      <c r="T8" s="3">
        <f t="shared" si="2"/>
        <v>0</v>
      </c>
      <c r="U8" s="3">
        <f t="shared" si="3"/>
        <v>0</v>
      </c>
      <c r="V8" s="3">
        <f t="shared" si="4"/>
        <v>0</v>
      </c>
      <c r="W8" s="3">
        <f t="shared" si="4"/>
        <v>0</v>
      </c>
      <c r="X8" s="3">
        <f t="shared" si="4"/>
        <v>0</v>
      </c>
      <c r="Y8" s="3">
        <f t="shared" si="4"/>
        <v>0</v>
      </c>
      <c r="Z8" s="3">
        <f t="shared" si="4"/>
        <v>0</v>
      </c>
      <c r="AA8" s="3">
        <f t="shared" si="5"/>
        <v>0</v>
      </c>
      <c r="AB8" s="3">
        <f t="shared" si="6"/>
        <v>0</v>
      </c>
      <c r="AC8" s="3">
        <f t="shared" si="7"/>
        <v>0</v>
      </c>
      <c r="AD8" s="3">
        <f t="shared" si="8"/>
        <v>0</v>
      </c>
      <c r="AE8" s="3">
        <f t="shared" si="9"/>
        <v>0</v>
      </c>
      <c r="AF8" s="3">
        <f t="shared" si="10"/>
        <v>0</v>
      </c>
      <c r="AG8" s="3">
        <f t="shared" si="11"/>
        <v>0</v>
      </c>
      <c r="AH8" s="3">
        <f t="shared" si="11"/>
        <v>0</v>
      </c>
    </row>
    <row r="9" spans="2:34" x14ac:dyDescent="0.25">
      <c r="B9" s="4" t="s">
        <v>2</v>
      </c>
      <c r="C9" s="111"/>
      <c r="D9" s="111"/>
      <c r="E9" s="111"/>
      <c r="F9" s="111"/>
      <c r="G9" s="111"/>
      <c r="H9" s="111"/>
      <c r="I9" s="111"/>
      <c r="J9" s="111"/>
      <c r="K9" s="111"/>
      <c r="L9" s="111"/>
      <c r="M9" s="111"/>
      <c r="N9" s="111"/>
      <c r="O9" s="111"/>
      <c r="P9" s="111"/>
      <c r="Q9" s="111"/>
      <c r="S9" s="4" t="s">
        <v>2</v>
      </c>
      <c r="T9" s="3">
        <f t="shared" si="2"/>
        <v>0</v>
      </c>
      <c r="U9" s="3">
        <f t="shared" si="3"/>
        <v>0</v>
      </c>
      <c r="V9" s="3">
        <f t="shared" si="4"/>
        <v>0</v>
      </c>
      <c r="W9" s="3">
        <f t="shared" si="4"/>
        <v>0</v>
      </c>
      <c r="X9" s="3">
        <f t="shared" si="4"/>
        <v>0</v>
      </c>
      <c r="Y9" s="3">
        <f t="shared" si="4"/>
        <v>0</v>
      </c>
      <c r="Z9" s="3">
        <f t="shared" si="4"/>
        <v>0</v>
      </c>
      <c r="AA9" s="3">
        <f t="shared" si="5"/>
        <v>0</v>
      </c>
      <c r="AB9" s="3">
        <f t="shared" si="6"/>
        <v>0</v>
      </c>
      <c r="AC9" s="3">
        <f t="shared" si="7"/>
        <v>0</v>
      </c>
      <c r="AD9" s="3">
        <f t="shared" si="8"/>
        <v>0</v>
      </c>
      <c r="AE9" s="3">
        <f t="shared" si="9"/>
        <v>0</v>
      </c>
      <c r="AF9" s="3">
        <f t="shared" si="10"/>
        <v>0</v>
      </c>
      <c r="AG9" s="3">
        <f t="shared" si="11"/>
        <v>0</v>
      </c>
      <c r="AH9" s="3">
        <f t="shared" si="11"/>
        <v>0</v>
      </c>
    </row>
    <row r="10" spans="2:34" x14ac:dyDescent="0.25">
      <c r="B10" s="4" t="s">
        <v>3</v>
      </c>
      <c r="C10" s="111"/>
      <c r="D10" s="111"/>
      <c r="E10" s="111"/>
      <c r="F10" s="111"/>
      <c r="G10" s="111"/>
      <c r="H10" s="111"/>
      <c r="I10" s="111"/>
      <c r="J10" s="111"/>
      <c r="K10" s="111"/>
      <c r="L10" s="111"/>
      <c r="M10" s="111"/>
      <c r="N10" s="111"/>
      <c r="O10" s="111"/>
      <c r="P10" s="111"/>
      <c r="Q10" s="111"/>
      <c r="S10" s="4" t="s">
        <v>3</v>
      </c>
      <c r="T10" s="3">
        <f t="shared" si="2"/>
        <v>0</v>
      </c>
      <c r="U10" s="3">
        <f t="shared" si="3"/>
        <v>0</v>
      </c>
      <c r="V10" s="3">
        <f t="shared" si="4"/>
        <v>0</v>
      </c>
      <c r="W10" s="3">
        <f t="shared" si="4"/>
        <v>0</v>
      </c>
      <c r="X10" s="3">
        <f t="shared" si="4"/>
        <v>0</v>
      </c>
      <c r="Y10" s="3">
        <f t="shared" si="4"/>
        <v>0</v>
      </c>
      <c r="Z10" s="3">
        <f t="shared" si="4"/>
        <v>0</v>
      </c>
      <c r="AA10" s="3">
        <f t="shared" si="5"/>
        <v>0</v>
      </c>
      <c r="AB10" s="3">
        <f t="shared" si="6"/>
        <v>0</v>
      </c>
      <c r="AC10" s="3">
        <f t="shared" si="7"/>
        <v>0</v>
      </c>
      <c r="AD10" s="3">
        <f t="shared" si="8"/>
        <v>0</v>
      </c>
      <c r="AE10" s="3">
        <f t="shared" si="9"/>
        <v>0</v>
      </c>
      <c r="AF10" s="3">
        <f t="shared" si="10"/>
        <v>0</v>
      </c>
      <c r="AG10" s="3">
        <f t="shared" si="11"/>
        <v>0</v>
      </c>
      <c r="AH10" s="3">
        <f t="shared" si="11"/>
        <v>0</v>
      </c>
    </row>
    <row r="11" spans="2:34" x14ac:dyDescent="0.25">
      <c r="B11" s="4" t="s">
        <v>4</v>
      </c>
      <c r="C11" s="111"/>
      <c r="D11" s="111"/>
      <c r="E11" s="111"/>
      <c r="F11" s="111"/>
      <c r="G11" s="111"/>
      <c r="H11" s="111"/>
      <c r="I11" s="111"/>
      <c r="J11" s="111"/>
      <c r="K11" s="111"/>
      <c r="L11" s="111"/>
      <c r="M11" s="111"/>
      <c r="N11" s="111"/>
      <c r="O11" s="111"/>
      <c r="P11" s="111"/>
      <c r="Q11" s="111"/>
      <c r="S11" s="4" t="s">
        <v>4</v>
      </c>
      <c r="T11" s="3">
        <f t="shared" si="2"/>
        <v>0</v>
      </c>
      <c r="U11" s="3">
        <f t="shared" si="3"/>
        <v>0</v>
      </c>
      <c r="V11" s="3">
        <f t="shared" si="4"/>
        <v>0</v>
      </c>
      <c r="W11" s="3">
        <f t="shared" si="4"/>
        <v>0</v>
      </c>
      <c r="X11" s="3">
        <f t="shared" si="4"/>
        <v>0</v>
      </c>
      <c r="Y11" s="3">
        <f t="shared" si="4"/>
        <v>0</v>
      </c>
      <c r="Z11" s="3">
        <f t="shared" si="4"/>
        <v>0</v>
      </c>
      <c r="AA11" s="3">
        <f t="shared" si="5"/>
        <v>0</v>
      </c>
      <c r="AB11" s="3">
        <f t="shared" si="6"/>
        <v>0</v>
      </c>
      <c r="AC11" s="3">
        <f t="shared" si="7"/>
        <v>0</v>
      </c>
      <c r="AD11" s="3">
        <f t="shared" si="8"/>
        <v>0</v>
      </c>
      <c r="AE11" s="3">
        <f t="shared" si="9"/>
        <v>0</v>
      </c>
      <c r="AF11" s="3">
        <f t="shared" si="10"/>
        <v>0</v>
      </c>
      <c r="AG11" s="3">
        <f t="shared" si="11"/>
        <v>0</v>
      </c>
      <c r="AH11" s="3">
        <f t="shared" si="11"/>
        <v>0</v>
      </c>
    </row>
    <row r="12" spans="2:34" x14ac:dyDescent="0.25">
      <c r="B12" s="4" t="s">
        <v>5</v>
      </c>
      <c r="C12" s="111"/>
      <c r="D12" s="111"/>
      <c r="E12" s="111"/>
      <c r="F12" s="111"/>
      <c r="G12" s="111"/>
      <c r="H12" s="111"/>
      <c r="I12" s="111"/>
      <c r="J12" s="111"/>
      <c r="K12" s="111"/>
      <c r="L12" s="111"/>
      <c r="M12" s="111"/>
      <c r="N12" s="111"/>
      <c r="O12" s="111"/>
      <c r="P12" s="111"/>
      <c r="Q12" s="111"/>
      <c r="S12" s="4" t="s">
        <v>5</v>
      </c>
      <c r="T12" s="3">
        <f t="shared" si="2"/>
        <v>0</v>
      </c>
      <c r="U12" s="3">
        <f t="shared" si="3"/>
        <v>0</v>
      </c>
      <c r="V12" s="3">
        <f t="shared" si="4"/>
        <v>0</v>
      </c>
      <c r="W12" s="3">
        <f t="shared" si="4"/>
        <v>0</v>
      </c>
      <c r="X12" s="3">
        <f t="shared" si="4"/>
        <v>0</v>
      </c>
      <c r="Y12" s="3">
        <f t="shared" si="4"/>
        <v>0</v>
      </c>
      <c r="Z12" s="3">
        <f t="shared" si="4"/>
        <v>0</v>
      </c>
      <c r="AA12" s="3">
        <f t="shared" si="5"/>
        <v>0</v>
      </c>
      <c r="AB12" s="3">
        <f t="shared" si="6"/>
        <v>0</v>
      </c>
      <c r="AC12" s="3">
        <f t="shared" si="7"/>
        <v>0</v>
      </c>
      <c r="AD12" s="3">
        <f t="shared" si="8"/>
        <v>0</v>
      </c>
      <c r="AE12" s="3">
        <f t="shared" si="9"/>
        <v>0</v>
      </c>
      <c r="AF12" s="3">
        <f t="shared" si="10"/>
        <v>0</v>
      </c>
      <c r="AG12" s="3">
        <f t="shared" si="11"/>
        <v>0</v>
      </c>
      <c r="AH12" s="3">
        <f t="shared" si="11"/>
        <v>0</v>
      </c>
    </row>
    <row r="13" spans="2:34" x14ac:dyDescent="0.25">
      <c r="B13" s="4" t="s">
        <v>6</v>
      </c>
      <c r="C13" s="111"/>
      <c r="D13" s="111"/>
      <c r="E13" s="111"/>
      <c r="F13" s="111"/>
      <c r="G13" s="111"/>
      <c r="H13" s="111"/>
      <c r="I13" s="111"/>
      <c r="J13" s="111"/>
      <c r="K13" s="111"/>
      <c r="L13" s="111"/>
      <c r="M13" s="111"/>
      <c r="N13" s="111"/>
      <c r="O13" s="111"/>
      <c r="P13" s="111"/>
      <c r="Q13" s="111"/>
      <c r="S13" s="4" t="s">
        <v>6</v>
      </c>
      <c r="T13" s="3">
        <f t="shared" si="2"/>
        <v>0</v>
      </c>
      <c r="U13" s="3">
        <f t="shared" si="3"/>
        <v>0</v>
      </c>
      <c r="V13" s="3">
        <f t="shared" si="4"/>
        <v>0</v>
      </c>
      <c r="W13" s="3">
        <f t="shared" si="4"/>
        <v>0</v>
      </c>
      <c r="X13" s="3">
        <f t="shared" si="4"/>
        <v>0</v>
      </c>
      <c r="Y13" s="3">
        <f t="shared" si="4"/>
        <v>0</v>
      </c>
      <c r="Z13" s="3">
        <f t="shared" si="4"/>
        <v>0</v>
      </c>
      <c r="AA13" s="3">
        <f t="shared" si="5"/>
        <v>0</v>
      </c>
      <c r="AB13" s="3">
        <f t="shared" si="6"/>
        <v>0</v>
      </c>
      <c r="AC13" s="3">
        <f t="shared" si="7"/>
        <v>0</v>
      </c>
      <c r="AD13" s="3">
        <f t="shared" si="8"/>
        <v>0</v>
      </c>
      <c r="AE13" s="3">
        <f t="shared" si="9"/>
        <v>0</v>
      </c>
      <c r="AF13" s="3">
        <f t="shared" si="10"/>
        <v>0</v>
      </c>
      <c r="AG13" s="3">
        <f t="shared" si="11"/>
        <v>0</v>
      </c>
      <c r="AH13" s="3">
        <f t="shared" si="11"/>
        <v>0</v>
      </c>
    </row>
    <row r="14" spans="2:34" x14ac:dyDescent="0.25">
      <c r="B14" s="4" t="s">
        <v>7</v>
      </c>
      <c r="C14" s="111"/>
      <c r="D14" s="111"/>
      <c r="E14" s="111"/>
      <c r="F14" s="111"/>
      <c r="G14" s="111"/>
      <c r="H14" s="111"/>
      <c r="I14" s="111"/>
      <c r="J14" s="111"/>
      <c r="K14" s="111"/>
      <c r="L14" s="111"/>
      <c r="M14" s="111"/>
      <c r="N14" s="111"/>
      <c r="O14" s="111"/>
      <c r="P14" s="111"/>
      <c r="Q14" s="111"/>
      <c r="S14" s="4" t="s">
        <v>7</v>
      </c>
      <c r="T14" s="3">
        <f t="shared" si="2"/>
        <v>0</v>
      </c>
      <c r="U14" s="3">
        <f t="shared" si="3"/>
        <v>0</v>
      </c>
      <c r="V14" s="3">
        <f t="shared" si="4"/>
        <v>0</v>
      </c>
      <c r="W14" s="3">
        <f t="shared" si="4"/>
        <v>0</v>
      </c>
      <c r="X14" s="3">
        <f t="shared" si="4"/>
        <v>0</v>
      </c>
      <c r="Y14" s="3">
        <f t="shared" si="4"/>
        <v>0</v>
      </c>
      <c r="Z14" s="3">
        <f t="shared" si="4"/>
        <v>0</v>
      </c>
      <c r="AA14" s="3">
        <f t="shared" si="5"/>
        <v>0</v>
      </c>
      <c r="AB14" s="3">
        <f t="shared" si="6"/>
        <v>0</v>
      </c>
      <c r="AC14" s="3">
        <f t="shared" si="7"/>
        <v>0</v>
      </c>
      <c r="AD14" s="3">
        <f t="shared" si="8"/>
        <v>0</v>
      </c>
      <c r="AE14" s="3">
        <f t="shared" si="9"/>
        <v>0</v>
      </c>
      <c r="AF14" s="3">
        <f t="shared" si="10"/>
        <v>0</v>
      </c>
      <c r="AG14" s="3">
        <f t="shared" si="11"/>
        <v>0</v>
      </c>
      <c r="AH14" s="3">
        <f t="shared" si="11"/>
        <v>0</v>
      </c>
    </row>
    <row r="15" spans="2:34" x14ac:dyDescent="0.25">
      <c r="B15" s="4" t="s">
        <v>8</v>
      </c>
      <c r="C15" s="111"/>
      <c r="D15" s="111"/>
      <c r="E15" s="111"/>
      <c r="F15" s="111"/>
      <c r="G15" s="111"/>
      <c r="H15" s="111"/>
      <c r="I15" s="111"/>
      <c r="J15" s="111"/>
      <c r="K15" s="111"/>
      <c r="L15" s="111"/>
      <c r="M15" s="111"/>
      <c r="N15" s="111"/>
      <c r="O15" s="111"/>
      <c r="P15" s="111"/>
      <c r="Q15" s="111"/>
      <c r="S15" s="4" t="s">
        <v>8</v>
      </c>
      <c r="T15" s="3">
        <f t="shared" si="2"/>
        <v>0</v>
      </c>
      <c r="U15" s="3">
        <f t="shared" si="3"/>
        <v>0</v>
      </c>
      <c r="V15" s="3">
        <f t="shared" si="4"/>
        <v>0</v>
      </c>
      <c r="W15" s="3">
        <f t="shared" si="4"/>
        <v>0</v>
      </c>
      <c r="X15" s="3">
        <f t="shared" si="4"/>
        <v>0</v>
      </c>
      <c r="Y15" s="3">
        <f t="shared" si="4"/>
        <v>0</v>
      </c>
      <c r="Z15" s="3">
        <f t="shared" si="4"/>
        <v>0</v>
      </c>
      <c r="AA15" s="3">
        <f t="shared" si="5"/>
        <v>0</v>
      </c>
      <c r="AB15" s="3">
        <f t="shared" si="6"/>
        <v>0</v>
      </c>
      <c r="AC15" s="3">
        <f t="shared" si="7"/>
        <v>0</v>
      </c>
      <c r="AD15" s="3">
        <f t="shared" si="8"/>
        <v>0</v>
      </c>
      <c r="AE15" s="3">
        <f t="shared" si="9"/>
        <v>0</v>
      </c>
      <c r="AF15" s="3">
        <f t="shared" si="10"/>
        <v>0</v>
      </c>
      <c r="AG15" s="3">
        <f t="shared" si="11"/>
        <v>0</v>
      </c>
      <c r="AH15" s="3">
        <f t="shared" si="11"/>
        <v>0</v>
      </c>
    </row>
    <row r="16" spans="2:34" x14ac:dyDescent="0.25">
      <c r="B16" s="4" t="s">
        <v>9</v>
      </c>
      <c r="C16" s="111"/>
      <c r="D16" s="111"/>
      <c r="E16" s="111"/>
      <c r="F16" s="111"/>
      <c r="G16" s="111"/>
      <c r="H16" s="111"/>
      <c r="I16" s="111"/>
      <c r="J16" s="111"/>
      <c r="K16" s="111"/>
      <c r="L16" s="111"/>
      <c r="M16" s="111"/>
      <c r="N16" s="111"/>
      <c r="O16" s="111"/>
      <c r="P16" s="111"/>
      <c r="Q16" s="111"/>
      <c r="S16" s="4" t="s">
        <v>9</v>
      </c>
      <c r="T16" s="3">
        <f t="shared" si="2"/>
        <v>0</v>
      </c>
      <c r="U16" s="3">
        <f t="shared" si="3"/>
        <v>0</v>
      </c>
      <c r="V16" s="3">
        <f t="shared" si="4"/>
        <v>0</v>
      </c>
      <c r="W16" s="3">
        <f t="shared" si="4"/>
        <v>0</v>
      </c>
      <c r="X16" s="3">
        <f t="shared" si="4"/>
        <v>0</v>
      </c>
      <c r="Y16" s="3">
        <f t="shared" si="4"/>
        <v>0</v>
      </c>
      <c r="Z16" s="3">
        <f t="shared" si="4"/>
        <v>0</v>
      </c>
      <c r="AA16" s="3">
        <f t="shared" si="5"/>
        <v>0</v>
      </c>
      <c r="AB16" s="3">
        <f t="shared" si="6"/>
        <v>0</v>
      </c>
      <c r="AC16" s="3">
        <f t="shared" si="7"/>
        <v>0</v>
      </c>
      <c r="AD16" s="3">
        <f t="shared" si="8"/>
        <v>0</v>
      </c>
      <c r="AE16" s="3">
        <f t="shared" si="9"/>
        <v>0</v>
      </c>
      <c r="AF16" s="3">
        <f t="shared" si="10"/>
        <v>0</v>
      </c>
      <c r="AG16" s="3">
        <f t="shared" si="11"/>
        <v>0</v>
      </c>
      <c r="AH16" s="3">
        <f t="shared" si="11"/>
        <v>0</v>
      </c>
    </row>
    <row r="17" spans="2:34" x14ac:dyDescent="0.25">
      <c r="B17" s="4" t="s">
        <v>10</v>
      </c>
      <c r="C17" s="111"/>
      <c r="D17" s="111"/>
      <c r="E17" s="111"/>
      <c r="F17" s="111"/>
      <c r="G17" s="111"/>
      <c r="H17" s="111"/>
      <c r="I17" s="111"/>
      <c r="J17" s="111"/>
      <c r="K17" s="111"/>
      <c r="L17" s="111"/>
      <c r="M17" s="111"/>
      <c r="N17" s="111"/>
      <c r="O17" s="111"/>
      <c r="P17" s="111"/>
      <c r="Q17" s="111"/>
      <c r="S17" s="4" t="s">
        <v>10</v>
      </c>
      <c r="T17" s="3">
        <f t="shared" si="2"/>
        <v>0</v>
      </c>
      <c r="U17" s="3">
        <f t="shared" si="3"/>
        <v>0</v>
      </c>
      <c r="V17" s="3">
        <f t="shared" si="4"/>
        <v>0</v>
      </c>
      <c r="W17" s="3">
        <f t="shared" si="4"/>
        <v>0</v>
      </c>
      <c r="X17" s="3">
        <f t="shared" si="4"/>
        <v>0</v>
      </c>
      <c r="Y17" s="3">
        <f t="shared" si="4"/>
        <v>0</v>
      </c>
      <c r="Z17" s="3">
        <f t="shared" si="4"/>
        <v>0</v>
      </c>
      <c r="AA17" s="3">
        <f t="shared" si="5"/>
        <v>0</v>
      </c>
      <c r="AB17" s="3">
        <f t="shared" si="6"/>
        <v>0</v>
      </c>
      <c r="AC17" s="3">
        <f t="shared" si="7"/>
        <v>0</v>
      </c>
      <c r="AD17" s="3">
        <f t="shared" si="8"/>
        <v>0</v>
      </c>
      <c r="AE17" s="3">
        <f t="shared" si="9"/>
        <v>0</v>
      </c>
      <c r="AF17" s="3">
        <f t="shared" si="10"/>
        <v>0</v>
      </c>
      <c r="AG17" s="3">
        <f t="shared" si="11"/>
        <v>0</v>
      </c>
      <c r="AH17" s="3">
        <f>Q18-Q17</f>
        <v>0</v>
      </c>
    </row>
    <row r="18" spans="2:34" x14ac:dyDescent="0.25">
      <c r="B18" s="4" t="s">
        <v>11</v>
      </c>
      <c r="C18" s="111"/>
      <c r="D18" s="111"/>
      <c r="E18" s="111"/>
      <c r="F18" s="111"/>
      <c r="G18" s="111"/>
      <c r="H18" s="111"/>
      <c r="I18" s="111"/>
      <c r="J18" s="111"/>
      <c r="K18" s="111"/>
      <c r="L18" s="111"/>
      <c r="M18" s="111"/>
      <c r="N18" s="111"/>
      <c r="O18" s="111"/>
      <c r="P18" s="111"/>
      <c r="Q18" s="111"/>
      <c r="S18" s="4" t="s">
        <v>11</v>
      </c>
      <c r="T18" s="3">
        <f>D7-C18</f>
        <v>0</v>
      </c>
      <c r="U18" s="3">
        <f>E7-D18</f>
        <v>0</v>
      </c>
      <c r="V18" s="3">
        <f t="shared" ref="V18:Y18" si="12">F7-E18</f>
        <v>0</v>
      </c>
      <c r="W18" s="3">
        <f t="shared" si="12"/>
        <v>0</v>
      </c>
      <c r="X18" s="3">
        <f t="shared" si="12"/>
        <v>0</v>
      </c>
      <c r="Y18" s="3">
        <f t="shared" si="12"/>
        <v>0</v>
      </c>
      <c r="Z18" s="3">
        <f>J7-I18</f>
        <v>0</v>
      </c>
      <c r="AA18" s="3">
        <f t="shared" ref="AA18" si="13">K7-J18</f>
        <v>0</v>
      </c>
      <c r="AB18" s="3">
        <f t="shared" ref="AB18" si="14">L7-K18</f>
        <v>0</v>
      </c>
      <c r="AC18" s="3">
        <f t="shared" ref="AC18" si="15">M7-L18</f>
        <v>0</v>
      </c>
      <c r="AD18" s="3">
        <f t="shared" ref="AD18" si="16">N7-M18</f>
        <v>0</v>
      </c>
      <c r="AE18" s="3">
        <f t="shared" ref="AE18" si="17">O7-N18</f>
        <v>0</v>
      </c>
      <c r="AF18" s="3">
        <f t="shared" ref="AF18" si="18">P7-O18</f>
        <v>0</v>
      </c>
      <c r="AG18" s="3">
        <f t="shared" ref="AG18" si="19">Q7-P18</f>
        <v>0</v>
      </c>
      <c r="AH18" s="3"/>
    </row>
    <row r="19" spans="2:34" x14ac:dyDescent="0.25">
      <c r="B19" s="2"/>
      <c r="C19" s="2"/>
      <c r="D19" s="2"/>
      <c r="E19" s="2"/>
      <c r="F19" s="2"/>
      <c r="G19" s="2"/>
      <c r="H19" s="2"/>
      <c r="I19" s="2"/>
      <c r="J19" s="2"/>
      <c r="K19" s="2"/>
      <c r="L19" s="2"/>
      <c r="M19" s="2"/>
      <c r="N19" s="2"/>
      <c r="O19" s="2"/>
      <c r="P19" s="2"/>
      <c r="Q19" s="2"/>
      <c r="S19" s="2"/>
      <c r="T19" s="2"/>
      <c r="U19" s="2"/>
      <c r="V19" s="2"/>
      <c r="W19" s="2"/>
      <c r="X19" s="2"/>
      <c r="Y19" s="2"/>
      <c r="Z19" s="2"/>
      <c r="AA19" s="2"/>
      <c r="AB19" s="2"/>
      <c r="AC19" s="2"/>
      <c r="AD19" s="2"/>
      <c r="AE19" s="2"/>
      <c r="AF19" s="2"/>
      <c r="AG19" s="2"/>
      <c r="AH19" s="2"/>
    </row>
    <row r="20" spans="2:34" x14ac:dyDescent="0.25">
      <c r="S20" s="5" t="s">
        <v>12</v>
      </c>
      <c r="T20" s="3">
        <f>SUM(T7:T18)</f>
        <v>0</v>
      </c>
      <c r="U20" s="3">
        <f t="shared" ref="U20:AH20" si="20">SUM(U7:U18)</f>
        <v>0</v>
      </c>
      <c r="V20" s="3">
        <f t="shared" si="20"/>
        <v>0</v>
      </c>
      <c r="W20" s="3">
        <f t="shared" si="20"/>
        <v>0</v>
      </c>
      <c r="X20" s="3">
        <f t="shared" si="20"/>
        <v>0</v>
      </c>
      <c r="Y20" s="3">
        <f t="shared" si="20"/>
        <v>0</v>
      </c>
      <c r="Z20" s="3">
        <f t="shared" si="20"/>
        <v>0</v>
      </c>
      <c r="AA20" s="3">
        <f t="shared" si="20"/>
        <v>0</v>
      </c>
      <c r="AB20" s="3">
        <f t="shared" si="20"/>
        <v>0</v>
      </c>
      <c r="AC20" s="3">
        <f t="shared" si="20"/>
        <v>0</v>
      </c>
      <c r="AD20" s="3">
        <f t="shared" si="20"/>
        <v>0</v>
      </c>
      <c r="AE20" s="3">
        <f t="shared" si="20"/>
        <v>0</v>
      </c>
      <c r="AF20" s="3">
        <f t="shared" si="20"/>
        <v>0</v>
      </c>
      <c r="AG20" s="3">
        <f t="shared" si="20"/>
        <v>0</v>
      </c>
      <c r="AH20" s="3">
        <f t="shared" si="20"/>
        <v>0</v>
      </c>
    </row>
    <row r="22" spans="2:34" x14ac:dyDescent="0.25">
      <c r="B22" s="234" t="s">
        <v>54</v>
      </c>
      <c r="C22" s="235"/>
      <c r="D22" s="235"/>
      <c r="E22" s="235"/>
      <c r="F22" s="235"/>
      <c r="G22" s="235"/>
      <c r="H22" s="235"/>
      <c r="I22" s="235"/>
      <c r="J22" s="235"/>
      <c r="K22" s="235"/>
      <c r="L22" s="235"/>
      <c r="M22" s="235"/>
      <c r="N22" s="235"/>
      <c r="O22" s="235"/>
      <c r="P22" s="235"/>
      <c r="Q22" s="236"/>
      <c r="S22" s="237" t="s">
        <v>36</v>
      </c>
      <c r="T22" s="237"/>
      <c r="U22" s="237"/>
      <c r="V22" s="237"/>
      <c r="W22" s="237"/>
      <c r="X22" s="237"/>
      <c r="Y22" s="237"/>
      <c r="Z22" s="237"/>
      <c r="AA22" s="237"/>
      <c r="AB22" s="237"/>
      <c r="AC22" s="237"/>
      <c r="AD22" s="237"/>
      <c r="AE22" s="237"/>
      <c r="AF22" s="237"/>
      <c r="AG22" s="237"/>
      <c r="AH22" s="237"/>
    </row>
    <row r="24" spans="2:34" x14ac:dyDescent="0.25">
      <c r="B24" s="2"/>
      <c r="C24" s="110">
        <f>C6</f>
        <v>0</v>
      </c>
      <c r="D24" s="110">
        <f t="shared" ref="D24:Q24" si="21">D6</f>
        <v>1</v>
      </c>
      <c r="E24" s="110">
        <f t="shared" si="21"/>
        <v>2</v>
      </c>
      <c r="F24" s="110">
        <f t="shared" si="21"/>
        <v>3</v>
      </c>
      <c r="G24" s="110">
        <f t="shared" si="21"/>
        <v>4</v>
      </c>
      <c r="H24" s="110">
        <f t="shared" si="21"/>
        <v>5</v>
      </c>
      <c r="I24" s="110">
        <f t="shared" si="21"/>
        <v>6</v>
      </c>
      <c r="J24" s="110">
        <f t="shared" si="21"/>
        <v>7</v>
      </c>
      <c r="K24" s="110">
        <f t="shared" si="21"/>
        <v>8</v>
      </c>
      <c r="L24" s="110">
        <f t="shared" si="21"/>
        <v>9</v>
      </c>
      <c r="M24" s="110">
        <f t="shared" si="21"/>
        <v>10</v>
      </c>
      <c r="N24" s="110">
        <f t="shared" si="21"/>
        <v>11</v>
      </c>
      <c r="O24" s="110">
        <f t="shared" si="21"/>
        <v>12</v>
      </c>
      <c r="P24" s="110">
        <f t="shared" si="21"/>
        <v>13</v>
      </c>
      <c r="Q24" s="110">
        <f t="shared" si="21"/>
        <v>14</v>
      </c>
      <c r="S24" s="2"/>
      <c r="T24" s="110">
        <f>T6</f>
        <v>0</v>
      </c>
      <c r="U24" s="110">
        <f t="shared" ref="U24:AH24" si="22">U6</f>
        <v>1</v>
      </c>
      <c r="V24" s="110">
        <f t="shared" si="22"/>
        <v>2</v>
      </c>
      <c r="W24" s="110">
        <f t="shared" si="22"/>
        <v>3</v>
      </c>
      <c r="X24" s="110">
        <f t="shared" si="22"/>
        <v>4</v>
      </c>
      <c r="Y24" s="110">
        <f t="shared" si="22"/>
        <v>5</v>
      </c>
      <c r="Z24" s="110">
        <f t="shared" si="22"/>
        <v>6</v>
      </c>
      <c r="AA24" s="110">
        <f t="shared" si="22"/>
        <v>7</v>
      </c>
      <c r="AB24" s="110">
        <f t="shared" si="22"/>
        <v>8</v>
      </c>
      <c r="AC24" s="110">
        <f t="shared" si="22"/>
        <v>9</v>
      </c>
      <c r="AD24" s="110">
        <f t="shared" si="22"/>
        <v>10</v>
      </c>
      <c r="AE24" s="110">
        <f t="shared" si="22"/>
        <v>11</v>
      </c>
      <c r="AF24" s="110">
        <f t="shared" si="22"/>
        <v>12</v>
      </c>
      <c r="AG24" s="110">
        <f t="shared" si="22"/>
        <v>13</v>
      </c>
      <c r="AH24" s="110">
        <f t="shared" si="22"/>
        <v>14</v>
      </c>
    </row>
    <row r="25" spans="2:34" x14ac:dyDescent="0.25">
      <c r="B25" s="9" t="s">
        <v>0</v>
      </c>
      <c r="C25" s="111"/>
      <c r="D25" s="111"/>
      <c r="E25" s="111"/>
      <c r="F25" s="111"/>
      <c r="G25" s="111"/>
      <c r="H25" s="111"/>
      <c r="I25" s="111"/>
      <c r="J25" s="111"/>
      <c r="K25" s="111"/>
      <c r="L25" s="111"/>
      <c r="M25" s="111"/>
      <c r="N25" s="111"/>
      <c r="O25" s="111"/>
      <c r="P25" s="111"/>
      <c r="Q25" s="111"/>
      <c r="S25" s="4" t="s">
        <v>0</v>
      </c>
      <c r="T25" s="3">
        <f>C26-C25</f>
        <v>0</v>
      </c>
      <c r="U25" s="3">
        <f t="shared" ref="U25:AH35" si="23">D26-D25</f>
        <v>0</v>
      </c>
      <c r="V25" s="3">
        <f t="shared" si="23"/>
        <v>0</v>
      </c>
      <c r="W25" s="3">
        <f t="shared" si="23"/>
        <v>0</v>
      </c>
      <c r="X25" s="3">
        <f t="shared" si="23"/>
        <v>0</v>
      </c>
      <c r="Y25" s="3">
        <f t="shared" si="23"/>
        <v>0</v>
      </c>
      <c r="Z25" s="3">
        <f t="shared" si="23"/>
        <v>0</v>
      </c>
      <c r="AA25" s="3">
        <f t="shared" si="23"/>
        <v>0</v>
      </c>
      <c r="AB25" s="3">
        <f t="shared" si="23"/>
        <v>0</v>
      </c>
      <c r="AC25" s="3">
        <f t="shared" si="23"/>
        <v>0</v>
      </c>
      <c r="AD25" s="3">
        <f t="shared" si="23"/>
        <v>0</v>
      </c>
      <c r="AE25" s="3">
        <f t="shared" si="23"/>
        <v>0</v>
      </c>
      <c r="AF25" s="3">
        <f t="shared" si="23"/>
        <v>0</v>
      </c>
      <c r="AG25" s="3">
        <f t="shared" si="23"/>
        <v>0</v>
      </c>
      <c r="AH25" s="3">
        <f t="shared" si="23"/>
        <v>0</v>
      </c>
    </row>
    <row r="26" spans="2:34" x14ac:dyDescent="0.25">
      <c r="B26" s="9" t="s">
        <v>1</v>
      </c>
      <c r="C26" s="111"/>
      <c r="D26" s="111"/>
      <c r="E26" s="111"/>
      <c r="F26" s="111"/>
      <c r="G26" s="111"/>
      <c r="H26" s="111"/>
      <c r="I26" s="111"/>
      <c r="J26" s="111"/>
      <c r="K26" s="111"/>
      <c r="L26" s="111"/>
      <c r="M26" s="111"/>
      <c r="N26" s="111"/>
      <c r="O26" s="111"/>
      <c r="P26" s="111"/>
      <c r="Q26" s="111"/>
      <c r="S26" s="4" t="s">
        <v>1</v>
      </c>
      <c r="T26" s="3">
        <f>C27-C26</f>
        <v>0</v>
      </c>
      <c r="U26" s="3">
        <f t="shared" si="23"/>
        <v>0</v>
      </c>
      <c r="V26" s="3">
        <f t="shared" si="23"/>
        <v>0</v>
      </c>
      <c r="W26" s="3">
        <f t="shared" si="23"/>
        <v>0</v>
      </c>
      <c r="X26" s="3">
        <f t="shared" si="23"/>
        <v>0</v>
      </c>
      <c r="Y26" s="3">
        <f t="shared" si="23"/>
        <v>0</v>
      </c>
      <c r="Z26" s="3">
        <f t="shared" si="23"/>
        <v>0</v>
      </c>
      <c r="AA26" s="3">
        <f t="shared" si="23"/>
        <v>0</v>
      </c>
      <c r="AB26" s="3">
        <f t="shared" si="23"/>
        <v>0</v>
      </c>
      <c r="AC26" s="3">
        <f t="shared" si="23"/>
        <v>0</v>
      </c>
      <c r="AD26" s="3">
        <f t="shared" si="23"/>
        <v>0</v>
      </c>
      <c r="AE26" s="3">
        <f t="shared" si="23"/>
        <v>0</v>
      </c>
      <c r="AF26" s="3">
        <f t="shared" si="23"/>
        <v>0</v>
      </c>
      <c r="AG26" s="3">
        <f t="shared" si="23"/>
        <v>0</v>
      </c>
      <c r="AH26" s="3">
        <f t="shared" si="23"/>
        <v>0</v>
      </c>
    </row>
    <row r="27" spans="2:34" x14ac:dyDescent="0.25">
      <c r="B27" s="9" t="s">
        <v>2</v>
      </c>
      <c r="C27" s="111"/>
      <c r="D27" s="111"/>
      <c r="E27" s="111"/>
      <c r="F27" s="111"/>
      <c r="G27" s="111"/>
      <c r="H27" s="111"/>
      <c r="I27" s="111"/>
      <c r="J27" s="111"/>
      <c r="K27" s="111"/>
      <c r="L27" s="111"/>
      <c r="M27" s="111"/>
      <c r="N27" s="111"/>
      <c r="O27" s="111"/>
      <c r="P27" s="111"/>
      <c r="Q27" s="111"/>
      <c r="S27" s="4" t="s">
        <v>2</v>
      </c>
      <c r="T27" s="3">
        <f t="shared" ref="T27:T35" si="24">C28-C27</f>
        <v>0</v>
      </c>
      <c r="U27" s="3">
        <f t="shared" si="23"/>
        <v>0</v>
      </c>
      <c r="V27" s="3">
        <f t="shared" si="23"/>
        <v>0</v>
      </c>
      <c r="W27" s="3">
        <f t="shared" si="23"/>
        <v>0</v>
      </c>
      <c r="X27" s="3">
        <f t="shared" si="23"/>
        <v>0</v>
      </c>
      <c r="Y27" s="3">
        <f t="shared" si="23"/>
        <v>0</v>
      </c>
      <c r="Z27" s="3">
        <f t="shared" si="23"/>
        <v>0</v>
      </c>
      <c r="AA27" s="3">
        <f t="shared" si="23"/>
        <v>0</v>
      </c>
      <c r="AB27" s="3">
        <f t="shared" si="23"/>
        <v>0</v>
      </c>
      <c r="AC27" s="3">
        <f t="shared" si="23"/>
        <v>0</v>
      </c>
      <c r="AD27" s="3">
        <f t="shared" si="23"/>
        <v>0</v>
      </c>
      <c r="AE27" s="3">
        <f t="shared" si="23"/>
        <v>0</v>
      </c>
      <c r="AF27" s="3">
        <f t="shared" si="23"/>
        <v>0</v>
      </c>
      <c r="AG27" s="3">
        <f t="shared" si="23"/>
        <v>0</v>
      </c>
      <c r="AH27" s="3">
        <f t="shared" si="23"/>
        <v>0</v>
      </c>
    </row>
    <row r="28" spans="2:34" x14ac:dyDescent="0.25">
      <c r="B28" s="9" t="s">
        <v>3</v>
      </c>
      <c r="C28" s="111"/>
      <c r="D28" s="111"/>
      <c r="E28" s="111"/>
      <c r="F28" s="111"/>
      <c r="G28" s="111"/>
      <c r="H28" s="111"/>
      <c r="I28" s="111"/>
      <c r="J28" s="111"/>
      <c r="K28" s="111"/>
      <c r="L28" s="111"/>
      <c r="M28" s="111"/>
      <c r="N28" s="111"/>
      <c r="O28" s="111"/>
      <c r="P28" s="111"/>
      <c r="Q28" s="111"/>
      <c r="S28" s="4" t="s">
        <v>3</v>
      </c>
      <c r="T28" s="3">
        <f t="shared" si="24"/>
        <v>0</v>
      </c>
      <c r="U28" s="3">
        <f t="shared" si="23"/>
        <v>0</v>
      </c>
      <c r="V28" s="3">
        <f t="shared" si="23"/>
        <v>0</v>
      </c>
      <c r="W28" s="3">
        <f t="shared" si="23"/>
        <v>0</v>
      </c>
      <c r="X28" s="3">
        <f t="shared" si="23"/>
        <v>0</v>
      </c>
      <c r="Y28" s="3">
        <f t="shared" si="23"/>
        <v>0</v>
      </c>
      <c r="Z28" s="3">
        <f t="shared" si="23"/>
        <v>0</v>
      </c>
      <c r="AA28" s="3">
        <f t="shared" si="23"/>
        <v>0</v>
      </c>
      <c r="AB28" s="3">
        <f t="shared" si="23"/>
        <v>0</v>
      </c>
      <c r="AC28" s="3">
        <f t="shared" si="23"/>
        <v>0</v>
      </c>
      <c r="AD28" s="3">
        <f t="shared" si="23"/>
        <v>0</v>
      </c>
      <c r="AE28" s="3">
        <f t="shared" si="23"/>
        <v>0</v>
      </c>
      <c r="AF28" s="3">
        <f t="shared" si="23"/>
        <v>0</v>
      </c>
      <c r="AG28" s="3">
        <f t="shared" si="23"/>
        <v>0</v>
      </c>
      <c r="AH28" s="3">
        <f t="shared" si="23"/>
        <v>0</v>
      </c>
    </row>
    <row r="29" spans="2:34" x14ac:dyDescent="0.25">
      <c r="B29" s="9" t="s">
        <v>4</v>
      </c>
      <c r="C29" s="111"/>
      <c r="D29" s="111"/>
      <c r="E29" s="111"/>
      <c r="F29" s="111"/>
      <c r="G29" s="111"/>
      <c r="H29" s="111"/>
      <c r="I29" s="111"/>
      <c r="J29" s="111"/>
      <c r="K29" s="111"/>
      <c r="L29" s="111"/>
      <c r="M29" s="111"/>
      <c r="N29" s="111"/>
      <c r="O29" s="111"/>
      <c r="P29" s="111"/>
      <c r="Q29" s="111"/>
      <c r="S29" s="4" t="s">
        <v>4</v>
      </c>
      <c r="T29" s="3">
        <f t="shared" si="24"/>
        <v>0</v>
      </c>
      <c r="U29" s="3">
        <f t="shared" si="23"/>
        <v>0</v>
      </c>
      <c r="V29" s="3">
        <f t="shared" si="23"/>
        <v>0</v>
      </c>
      <c r="W29" s="3">
        <f t="shared" si="23"/>
        <v>0</v>
      </c>
      <c r="X29" s="3">
        <f t="shared" si="23"/>
        <v>0</v>
      </c>
      <c r="Y29" s="3">
        <f t="shared" si="23"/>
        <v>0</v>
      </c>
      <c r="Z29" s="3">
        <f t="shared" si="23"/>
        <v>0</v>
      </c>
      <c r="AA29" s="3">
        <f t="shared" si="23"/>
        <v>0</v>
      </c>
      <c r="AB29" s="3">
        <f t="shared" si="23"/>
        <v>0</v>
      </c>
      <c r="AC29" s="3">
        <f t="shared" si="23"/>
        <v>0</v>
      </c>
      <c r="AD29" s="3">
        <f t="shared" si="23"/>
        <v>0</v>
      </c>
      <c r="AE29" s="3">
        <f t="shared" si="23"/>
        <v>0</v>
      </c>
      <c r="AF29" s="3">
        <f t="shared" si="23"/>
        <v>0</v>
      </c>
      <c r="AG29" s="3">
        <f t="shared" si="23"/>
        <v>0</v>
      </c>
      <c r="AH29" s="3">
        <f t="shared" si="23"/>
        <v>0</v>
      </c>
    </row>
    <row r="30" spans="2:34" x14ac:dyDescent="0.25">
      <c r="B30" s="9" t="s">
        <v>5</v>
      </c>
      <c r="C30" s="111"/>
      <c r="D30" s="111"/>
      <c r="E30" s="111"/>
      <c r="F30" s="111"/>
      <c r="G30" s="111"/>
      <c r="H30" s="111"/>
      <c r="I30" s="111"/>
      <c r="J30" s="111"/>
      <c r="K30" s="111"/>
      <c r="L30" s="111"/>
      <c r="M30" s="111"/>
      <c r="N30" s="111"/>
      <c r="O30" s="111"/>
      <c r="P30" s="111"/>
      <c r="Q30" s="111"/>
      <c r="S30" s="4" t="s">
        <v>5</v>
      </c>
      <c r="T30" s="3">
        <f t="shared" si="24"/>
        <v>0</v>
      </c>
      <c r="U30" s="3">
        <f t="shared" si="23"/>
        <v>0</v>
      </c>
      <c r="V30" s="3">
        <f t="shared" si="23"/>
        <v>0</v>
      </c>
      <c r="W30" s="3">
        <f t="shared" si="23"/>
        <v>0</v>
      </c>
      <c r="X30" s="3">
        <f t="shared" si="23"/>
        <v>0</v>
      </c>
      <c r="Y30" s="3">
        <f t="shared" si="23"/>
        <v>0</v>
      </c>
      <c r="Z30" s="3">
        <f t="shared" si="23"/>
        <v>0</v>
      </c>
      <c r="AA30" s="3">
        <f t="shared" si="23"/>
        <v>0</v>
      </c>
      <c r="AB30" s="3">
        <f t="shared" si="23"/>
        <v>0</v>
      </c>
      <c r="AC30" s="3">
        <f t="shared" si="23"/>
        <v>0</v>
      </c>
      <c r="AD30" s="3">
        <f t="shared" si="23"/>
        <v>0</v>
      </c>
      <c r="AE30" s="3">
        <f t="shared" si="23"/>
        <v>0</v>
      </c>
      <c r="AF30" s="3">
        <f t="shared" si="23"/>
        <v>0</v>
      </c>
      <c r="AG30" s="3">
        <f t="shared" si="23"/>
        <v>0</v>
      </c>
      <c r="AH30" s="3">
        <f t="shared" si="23"/>
        <v>0</v>
      </c>
    </row>
    <row r="31" spans="2:34" x14ac:dyDescent="0.25">
      <c r="B31" s="9" t="s">
        <v>6</v>
      </c>
      <c r="C31" s="111"/>
      <c r="D31" s="111"/>
      <c r="E31" s="111"/>
      <c r="F31" s="111"/>
      <c r="G31" s="111"/>
      <c r="H31" s="111"/>
      <c r="I31" s="111"/>
      <c r="J31" s="111"/>
      <c r="K31" s="111"/>
      <c r="L31" s="111"/>
      <c r="M31" s="111"/>
      <c r="N31" s="111"/>
      <c r="O31" s="111"/>
      <c r="P31" s="111"/>
      <c r="Q31" s="111"/>
      <c r="S31" s="4" t="s">
        <v>6</v>
      </c>
      <c r="T31" s="3">
        <f t="shared" si="24"/>
        <v>0</v>
      </c>
      <c r="U31" s="3">
        <f t="shared" si="23"/>
        <v>0</v>
      </c>
      <c r="V31" s="3">
        <f t="shared" si="23"/>
        <v>0</v>
      </c>
      <c r="W31" s="3">
        <f t="shared" si="23"/>
        <v>0</v>
      </c>
      <c r="X31" s="3">
        <f t="shared" si="23"/>
        <v>0</v>
      </c>
      <c r="Y31" s="3">
        <f t="shared" si="23"/>
        <v>0</v>
      </c>
      <c r="Z31" s="3">
        <f t="shared" si="23"/>
        <v>0</v>
      </c>
      <c r="AA31" s="3">
        <f t="shared" si="23"/>
        <v>0</v>
      </c>
      <c r="AB31" s="3">
        <f t="shared" si="23"/>
        <v>0</v>
      </c>
      <c r="AC31" s="3">
        <f t="shared" si="23"/>
        <v>0</v>
      </c>
      <c r="AD31" s="3">
        <f t="shared" si="23"/>
        <v>0</v>
      </c>
      <c r="AE31" s="3">
        <f t="shared" si="23"/>
        <v>0</v>
      </c>
      <c r="AF31" s="3">
        <f t="shared" si="23"/>
        <v>0</v>
      </c>
      <c r="AG31" s="3">
        <f t="shared" si="23"/>
        <v>0</v>
      </c>
      <c r="AH31" s="3">
        <f t="shared" si="23"/>
        <v>0</v>
      </c>
    </row>
    <row r="32" spans="2:34" x14ac:dyDescent="0.25">
      <c r="B32" s="9" t="s">
        <v>7</v>
      </c>
      <c r="C32" s="111"/>
      <c r="D32" s="111"/>
      <c r="E32" s="111"/>
      <c r="F32" s="111"/>
      <c r="G32" s="111"/>
      <c r="H32" s="111"/>
      <c r="I32" s="111"/>
      <c r="J32" s="111"/>
      <c r="K32" s="111"/>
      <c r="L32" s="111"/>
      <c r="M32" s="111"/>
      <c r="N32" s="111"/>
      <c r="O32" s="111"/>
      <c r="P32" s="111"/>
      <c r="Q32" s="111"/>
      <c r="S32" s="4" t="s">
        <v>7</v>
      </c>
      <c r="T32" s="3">
        <f t="shared" si="24"/>
        <v>0</v>
      </c>
      <c r="U32" s="3">
        <f t="shared" si="23"/>
        <v>0</v>
      </c>
      <c r="V32" s="3">
        <f t="shared" si="23"/>
        <v>0</v>
      </c>
      <c r="W32" s="3">
        <f t="shared" si="23"/>
        <v>0</v>
      </c>
      <c r="X32" s="3">
        <f t="shared" si="23"/>
        <v>0</v>
      </c>
      <c r="Y32" s="3">
        <f t="shared" si="23"/>
        <v>0</v>
      </c>
      <c r="Z32" s="3">
        <f t="shared" si="23"/>
        <v>0</v>
      </c>
      <c r="AA32" s="3">
        <f t="shared" si="23"/>
        <v>0</v>
      </c>
      <c r="AB32" s="3">
        <f t="shared" si="23"/>
        <v>0</v>
      </c>
      <c r="AC32" s="3">
        <f t="shared" si="23"/>
        <v>0</v>
      </c>
      <c r="AD32" s="3">
        <f t="shared" si="23"/>
        <v>0</v>
      </c>
      <c r="AE32" s="3">
        <f t="shared" si="23"/>
        <v>0</v>
      </c>
      <c r="AF32" s="3">
        <f t="shared" si="23"/>
        <v>0</v>
      </c>
      <c r="AG32" s="3">
        <f t="shared" si="23"/>
        <v>0</v>
      </c>
      <c r="AH32" s="3">
        <f t="shared" si="23"/>
        <v>0</v>
      </c>
    </row>
    <row r="33" spans="2:34" x14ac:dyDescent="0.25">
      <c r="B33" s="9" t="s">
        <v>8</v>
      </c>
      <c r="C33" s="111"/>
      <c r="D33" s="111"/>
      <c r="E33" s="111"/>
      <c r="F33" s="111"/>
      <c r="G33" s="111"/>
      <c r="H33" s="111"/>
      <c r="I33" s="111"/>
      <c r="J33" s="111"/>
      <c r="K33" s="111"/>
      <c r="L33" s="111"/>
      <c r="M33" s="111"/>
      <c r="N33" s="111"/>
      <c r="O33" s="111"/>
      <c r="P33" s="111"/>
      <c r="Q33" s="111"/>
      <c r="S33" s="4" t="s">
        <v>8</v>
      </c>
      <c r="T33" s="3">
        <f t="shared" si="24"/>
        <v>0</v>
      </c>
      <c r="U33" s="3">
        <f t="shared" si="23"/>
        <v>0</v>
      </c>
      <c r="V33" s="3">
        <f t="shared" si="23"/>
        <v>0</v>
      </c>
      <c r="W33" s="3">
        <f t="shared" si="23"/>
        <v>0</v>
      </c>
      <c r="X33" s="3">
        <f t="shared" si="23"/>
        <v>0</v>
      </c>
      <c r="Y33" s="3">
        <f t="shared" si="23"/>
        <v>0</v>
      </c>
      <c r="Z33" s="3">
        <f t="shared" si="23"/>
        <v>0</v>
      </c>
      <c r="AA33" s="3">
        <f t="shared" si="23"/>
        <v>0</v>
      </c>
      <c r="AB33" s="3">
        <f t="shared" si="23"/>
        <v>0</v>
      </c>
      <c r="AC33" s="3">
        <f t="shared" si="23"/>
        <v>0</v>
      </c>
      <c r="AD33" s="3">
        <f t="shared" si="23"/>
        <v>0</v>
      </c>
      <c r="AE33" s="3">
        <f t="shared" si="23"/>
        <v>0</v>
      </c>
      <c r="AF33" s="3">
        <f t="shared" si="23"/>
        <v>0</v>
      </c>
      <c r="AG33" s="3">
        <f t="shared" si="23"/>
        <v>0</v>
      </c>
      <c r="AH33" s="3">
        <f t="shared" si="23"/>
        <v>0</v>
      </c>
    </row>
    <row r="34" spans="2:34" x14ac:dyDescent="0.25">
      <c r="B34" s="9" t="s">
        <v>9</v>
      </c>
      <c r="C34" s="111"/>
      <c r="D34" s="111"/>
      <c r="E34" s="111"/>
      <c r="F34" s="111"/>
      <c r="G34" s="111"/>
      <c r="H34" s="111"/>
      <c r="I34" s="111"/>
      <c r="J34" s="111"/>
      <c r="K34" s="111"/>
      <c r="L34" s="111"/>
      <c r="M34" s="111"/>
      <c r="N34" s="111"/>
      <c r="O34" s="111"/>
      <c r="P34" s="111"/>
      <c r="Q34" s="111"/>
      <c r="S34" s="4" t="s">
        <v>9</v>
      </c>
      <c r="T34" s="3">
        <f t="shared" si="24"/>
        <v>0</v>
      </c>
      <c r="U34" s="3">
        <f t="shared" si="23"/>
        <v>0</v>
      </c>
      <c r="V34" s="3">
        <f t="shared" si="23"/>
        <v>0</v>
      </c>
      <c r="W34" s="3">
        <f t="shared" si="23"/>
        <v>0</v>
      </c>
      <c r="X34" s="3">
        <f t="shared" si="23"/>
        <v>0</v>
      </c>
      <c r="Y34" s="3">
        <f t="shared" si="23"/>
        <v>0</v>
      </c>
      <c r="Z34" s="3">
        <f t="shared" si="23"/>
        <v>0</v>
      </c>
      <c r="AA34" s="3">
        <f t="shared" si="23"/>
        <v>0</v>
      </c>
      <c r="AB34" s="3">
        <f t="shared" si="23"/>
        <v>0</v>
      </c>
      <c r="AC34" s="3">
        <f t="shared" si="23"/>
        <v>0</v>
      </c>
      <c r="AD34" s="3">
        <f t="shared" si="23"/>
        <v>0</v>
      </c>
      <c r="AE34" s="3">
        <f t="shared" si="23"/>
        <v>0</v>
      </c>
      <c r="AF34" s="3">
        <f t="shared" si="23"/>
        <v>0</v>
      </c>
      <c r="AG34" s="3">
        <f t="shared" si="23"/>
        <v>0</v>
      </c>
      <c r="AH34" s="3">
        <f t="shared" si="23"/>
        <v>0</v>
      </c>
    </row>
    <row r="35" spans="2:34" x14ac:dyDescent="0.25">
      <c r="B35" s="9" t="s">
        <v>10</v>
      </c>
      <c r="C35" s="111"/>
      <c r="D35" s="111"/>
      <c r="E35" s="111"/>
      <c r="F35" s="111"/>
      <c r="G35" s="111"/>
      <c r="H35" s="111"/>
      <c r="I35" s="111"/>
      <c r="J35" s="111"/>
      <c r="K35" s="111"/>
      <c r="L35" s="111"/>
      <c r="M35" s="111"/>
      <c r="N35" s="111"/>
      <c r="O35" s="111"/>
      <c r="P35" s="111"/>
      <c r="Q35" s="111"/>
      <c r="S35" s="4" t="s">
        <v>10</v>
      </c>
      <c r="T35" s="3">
        <f t="shared" si="24"/>
        <v>0</v>
      </c>
      <c r="U35" s="3">
        <f t="shared" si="23"/>
        <v>0</v>
      </c>
      <c r="V35" s="3">
        <f t="shared" si="23"/>
        <v>0</v>
      </c>
      <c r="W35" s="3">
        <f t="shared" si="23"/>
        <v>0</v>
      </c>
      <c r="X35" s="3">
        <f t="shared" si="23"/>
        <v>0</v>
      </c>
      <c r="Y35" s="3">
        <f t="shared" si="23"/>
        <v>0</v>
      </c>
      <c r="Z35" s="3">
        <f t="shared" si="23"/>
        <v>0</v>
      </c>
      <c r="AA35" s="3">
        <f t="shared" si="23"/>
        <v>0</v>
      </c>
      <c r="AB35" s="3">
        <f t="shared" si="23"/>
        <v>0</v>
      </c>
      <c r="AC35" s="3">
        <f t="shared" si="23"/>
        <v>0</v>
      </c>
      <c r="AD35" s="3">
        <f t="shared" si="23"/>
        <v>0</v>
      </c>
      <c r="AE35" s="3">
        <f t="shared" si="23"/>
        <v>0</v>
      </c>
      <c r="AF35" s="3">
        <f t="shared" si="23"/>
        <v>0</v>
      </c>
      <c r="AG35" s="3">
        <f t="shared" si="23"/>
        <v>0</v>
      </c>
      <c r="AH35" s="3">
        <f t="shared" si="23"/>
        <v>0</v>
      </c>
    </row>
    <row r="36" spans="2:34" x14ac:dyDescent="0.25">
      <c r="B36" s="9" t="s">
        <v>11</v>
      </c>
      <c r="C36" s="111"/>
      <c r="D36" s="111"/>
      <c r="E36" s="111"/>
      <c r="F36" s="111"/>
      <c r="G36" s="111"/>
      <c r="H36" s="111"/>
      <c r="I36" s="111"/>
      <c r="J36" s="111"/>
      <c r="K36" s="111"/>
      <c r="L36" s="111"/>
      <c r="M36" s="111"/>
      <c r="N36" s="111"/>
      <c r="O36" s="111"/>
      <c r="P36" s="111"/>
      <c r="Q36" s="111"/>
      <c r="S36" s="4" t="s">
        <v>11</v>
      </c>
      <c r="T36" s="3">
        <f>D25-C36</f>
        <v>0</v>
      </c>
      <c r="U36" s="3">
        <f t="shared" ref="U36:AG36" si="25">E25-D36</f>
        <v>0</v>
      </c>
      <c r="V36" s="3">
        <f t="shared" si="25"/>
        <v>0</v>
      </c>
      <c r="W36" s="3">
        <f t="shared" si="25"/>
        <v>0</v>
      </c>
      <c r="X36" s="3">
        <f t="shared" si="25"/>
        <v>0</v>
      </c>
      <c r="Y36" s="3">
        <f t="shared" si="25"/>
        <v>0</v>
      </c>
      <c r="Z36" s="3">
        <f t="shared" si="25"/>
        <v>0</v>
      </c>
      <c r="AA36" s="3">
        <f t="shared" si="25"/>
        <v>0</v>
      </c>
      <c r="AB36" s="3">
        <f t="shared" si="25"/>
        <v>0</v>
      </c>
      <c r="AC36" s="3">
        <f t="shared" si="25"/>
        <v>0</v>
      </c>
      <c r="AD36" s="3">
        <f t="shared" si="25"/>
        <v>0</v>
      </c>
      <c r="AE36" s="3">
        <f t="shared" si="25"/>
        <v>0</v>
      </c>
      <c r="AF36" s="3">
        <f t="shared" si="25"/>
        <v>0</v>
      </c>
      <c r="AG36" s="3">
        <f t="shared" si="25"/>
        <v>0</v>
      </c>
      <c r="AH36" s="3"/>
    </row>
    <row r="37" spans="2:34" x14ac:dyDescent="0.25">
      <c r="B37" s="2"/>
      <c r="C37" s="2"/>
      <c r="D37" s="2"/>
      <c r="E37" s="2"/>
      <c r="F37" s="2"/>
      <c r="G37" s="2"/>
      <c r="H37" s="2"/>
      <c r="I37" s="2"/>
      <c r="J37" s="2"/>
      <c r="K37" s="2"/>
      <c r="L37" s="2"/>
      <c r="M37" s="2"/>
      <c r="N37" s="2"/>
      <c r="O37" s="2"/>
      <c r="P37" s="2"/>
      <c r="Q37" s="2"/>
      <c r="S37" s="2"/>
      <c r="T37" s="2"/>
      <c r="U37" s="2"/>
      <c r="V37" s="2"/>
      <c r="W37" s="2"/>
      <c r="X37" s="2"/>
      <c r="Y37" s="2"/>
      <c r="Z37" s="2"/>
      <c r="AA37" s="2"/>
      <c r="AB37" s="2"/>
      <c r="AC37" s="2"/>
      <c r="AD37" s="2"/>
      <c r="AE37" s="2"/>
      <c r="AF37" s="2"/>
      <c r="AG37" s="2"/>
      <c r="AH37" s="2"/>
    </row>
    <row r="38" spans="2:34" x14ac:dyDescent="0.25">
      <c r="S38" s="5" t="s">
        <v>12</v>
      </c>
      <c r="T38" s="3">
        <f>SUM(T25:T36)</f>
        <v>0</v>
      </c>
      <c r="U38" s="3">
        <f t="shared" ref="U38:AH38" si="26">SUM(U25:U36)</f>
        <v>0</v>
      </c>
      <c r="V38" s="3">
        <f t="shared" si="26"/>
        <v>0</v>
      </c>
      <c r="W38" s="3">
        <f t="shared" si="26"/>
        <v>0</v>
      </c>
      <c r="X38" s="3">
        <f t="shared" si="26"/>
        <v>0</v>
      </c>
      <c r="Y38" s="3">
        <f t="shared" si="26"/>
        <v>0</v>
      </c>
      <c r="Z38" s="3">
        <f t="shared" si="26"/>
        <v>0</v>
      </c>
      <c r="AA38" s="3">
        <f t="shared" si="26"/>
        <v>0</v>
      </c>
      <c r="AB38" s="3">
        <f t="shared" si="26"/>
        <v>0</v>
      </c>
      <c r="AC38" s="3">
        <f t="shared" si="26"/>
        <v>0</v>
      </c>
      <c r="AD38" s="3">
        <f t="shared" si="26"/>
        <v>0</v>
      </c>
      <c r="AE38" s="3">
        <f t="shared" si="26"/>
        <v>0</v>
      </c>
      <c r="AF38" s="3">
        <f t="shared" si="26"/>
        <v>0</v>
      </c>
      <c r="AG38" s="3">
        <f t="shared" si="26"/>
        <v>0</v>
      </c>
      <c r="AH38" s="3">
        <f t="shared" si="26"/>
        <v>0</v>
      </c>
    </row>
    <row r="40" spans="2:34" x14ac:dyDescent="0.25">
      <c r="B40" s="234" t="s">
        <v>55</v>
      </c>
      <c r="C40" s="235"/>
      <c r="D40" s="235"/>
      <c r="E40" s="235"/>
      <c r="F40" s="235"/>
      <c r="G40" s="235"/>
      <c r="H40" s="235"/>
      <c r="I40" s="235"/>
      <c r="J40" s="235"/>
      <c r="K40" s="235"/>
      <c r="L40" s="235"/>
      <c r="M40" s="235"/>
      <c r="N40" s="235"/>
      <c r="O40" s="235"/>
      <c r="P40" s="235"/>
      <c r="Q40" s="236"/>
      <c r="S40" s="237" t="s">
        <v>37</v>
      </c>
      <c r="T40" s="237"/>
      <c r="U40" s="237"/>
      <c r="V40" s="237"/>
      <c r="W40" s="237"/>
      <c r="X40" s="237"/>
      <c r="Y40" s="237"/>
      <c r="Z40" s="237"/>
      <c r="AA40" s="237"/>
      <c r="AB40" s="237"/>
      <c r="AC40" s="237"/>
      <c r="AD40" s="237"/>
      <c r="AE40" s="237"/>
      <c r="AF40" s="237"/>
      <c r="AG40" s="237"/>
      <c r="AH40" s="237"/>
    </row>
    <row r="42" spans="2:34" x14ac:dyDescent="0.25">
      <c r="B42" s="2"/>
      <c r="C42" s="110">
        <f>C24</f>
        <v>0</v>
      </c>
      <c r="D42" s="110">
        <f t="shared" ref="D42:Q42" si="27">D24</f>
        <v>1</v>
      </c>
      <c r="E42" s="110">
        <f t="shared" si="27"/>
        <v>2</v>
      </c>
      <c r="F42" s="110">
        <f t="shared" si="27"/>
        <v>3</v>
      </c>
      <c r="G42" s="110">
        <f t="shared" si="27"/>
        <v>4</v>
      </c>
      <c r="H42" s="110">
        <f t="shared" si="27"/>
        <v>5</v>
      </c>
      <c r="I42" s="110">
        <f t="shared" si="27"/>
        <v>6</v>
      </c>
      <c r="J42" s="110">
        <f t="shared" si="27"/>
        <v>7</v>
      </c>
      <c r="K42" s="110">
        <f t="shared" si="27"/>
        <v>8</v>
      </c>
      <c r="L42" s="110">
        <f t="shared" si="27"/>
        <v>9</v>
      </c>
      <c r="M42" s="110">
        <f t="shared" si="27"/>
        <v>10</v>
      </c>
      <c r="N42" s="110">
        <f t="shared" si="27"/>
        <v>11</v>
      </c>
      <c r="O42" s="110">
        <f t="shared" si="27"/>
        <v>12</v>
      </c>
      <c r="P42" s="110">
        <f t="shared" si="27"/>
        <v>13</v>
      </c>
      <c r="Q42" s="110">
        <f t="shared" si="27"/>
        <v>14</v>
      </c>
      <c r="S42" s="2"/>
      <c r="T42" s="110">
        <f>T24</f>
        <v>0</v>
      </c>
      <c r="U42" s="110">
        <f t="shared" ref="U42:AH42" si="28">U24</f>
        <v>1</v>
      </c>
      <c r="V42" s="110">
        <f t="shared" si="28"/>
        <v>2</v>
      </c>
      <c r="W42" s="110">
        <f t="shared" si="28"/>
        <v>3</v>
      </c>
      <c r="X42" s="110">
        <f t="shared" si="28"/>
        <v>4</v>
      </c>
      <c r="Y42" s="110">
        <f t="shared" si="28"/>
        <v>5</v>
      </c>
      <c r="Z42" s="110">
        <f t="shared" si="28"/>
        <v>6</v>
      </c>
      <c r="AA42" s="110">
        <f t="shared" si="28"/>
        <v>7</v>
      </c>
      <c r="AB42" s="110">
        <f t="shared" si="28"/>
        <v>8</v>
      </c>
      <c r="AC42" s="110">
        <f t="shared" si="28"/>
        <v>9</v>
      </c>
      <c r="AD42" s="110">
        <f t="shared" si="28"/>
        <v>10</v>
      </c>
      <c r="AE42" s="110">
        <f t="shared" si="28"/>
        <v>11</v>
      </c>
      <c r="AF42" s="110">
        <f t="shared" si="28"/>
        <v>12</v>
      </c>
      <c r="AG42" s="110">
        <f t="shared" si="28"/>
        <v>13</v>
      </c>
      <c r="AH42" s="110">
        <f t="shared" si="28"/>
        <v>14</v>
      </c>
    </row>
    <row r="43" spans="2:34" x14ac:dyDescent="0.25">
      <c r="B43" s="9" t="s">
        <v>0</v>
      </c>
      <c r="C43" s="111"/>
      <c r="D43" s="111"/>
      <c r="E43" s="111"/>
      <c r="F43" s="111"/>
      <c r="G43" s="111"/>
      <c r="H43" s="111"/>
      <c r="I43" s="111"/>
      <c r="J43" s="111"/>
      <c r="K43" s="111"/>
      <c r="L43" s="111"/>
      <c r="M43" s="111"/>
      <c r="N43" s="111"/>
      <c r="O43" s="111"/>
      <c r="P43" s="111"/>
      <c r="Q43" s="111"/>
      <c r="S43" s="4" t="s">
        <v>0</v>
      </c>
      <c r="T43" s="3">
        <f>C44-C43</f>
        <v>0</v>
      </c>
      <c r="U43" s="3">
        <f t="shared" ref="U43:AH53" si="29">D44-D43</f>
        <v>0</v>
      </c>
      <c r="V43" s="3">
        <f t="shared" si="29"/>
        <v>0</v>
      </c>
      <c r="W43" s="3">
        <f t="shared" si="29"/>
        <v>0</v>
      </c>
      <c r="X43" s="3">
        <f t="shared" si="29"/>
        <v>0</v>
      </c>
      <c r="Y43" s="3">
        <f t="shared" si="29"/>
        <v>0</v>
      </c>
      <c r="Z43" s="3">
        <f t="shared" si="29"/>
        <v>0</v>
      </c>
      <c r="AA43" s="3">
        <f t="shared" si="29"/>
        <v>0</v>
      </c>
      <c r="AB43" s="3">
        <f t="shared" si="29"/>
        <v>0</v>
      </c>
      <c r="AC43" s="3">
        <f t="shared" si="29"/>
        <v>0</v>
      </c>
      <c r="AD43" s="3">
        <f t="shared" si="29"/>
        <v>0</v>
      </c>
      <c r="AE43" s="3">
        <f t="shared" si="29"/>
        <v>0</v>
      </c>
      <c r="AF43" s="3">
        <f t="shared" si="29"/>
        <v>0</v>
      </c>
      <c r="AG43" s="3">
        <f t="shared" si="29"/>
        <v>0</v>
      </c>
      <c r="AH43" s="3">
        <f t="shared" si="29"/>
        <v>0</v>
      </c>
    </row>
    <row r="44" spans="2:34" x14ac:dyDescent="0.25">
      <c r="B44" s="9" t="s">
        <v>1</v>
      </c>
      <c r="C44" s="111"/>
      <c r="D44" s="111"/>
      <c r="E44" s="111"/>
      <c r="F44" s="111"/>
      <c r="G44" s="111"/>
      <c r="H44" s="111"/>
      <c r="I44" s="111"/>
      <c r="J44" s="111"/>
      <c r="K44" s="111"/>
      <c r="L44" s="111"/>
      <c r="M44" s="111"/>
      <c r="N44" s="111"/>
      <c r="O44" s="111"/>
      <c r="P44" s="111"/>
      <c r="Q44" s="111"/>
      <c r="S44" s="4" t="s">
        <v>1</v>
      </c>
      <c r="T44" s="3">
        <f>C45-C44</f>
        <v>0</v>
      </c>
      <c r="U44" s="3">
        <f t="shared" si="29"/>
        <v>0</v>
      </c>
      <c r="V44" s="3">
        <f t="shared" si="29"/>
        <v>0</v>
      </c>
      <c r="W44" s="3">
        <f t="shared" si="29"/>
        <v>0</v>
      </c>
      <c r="X44" s="3">
        <f t="shared" si="29"/>
        <v>0</v>
      </c>
      <c r="Y44" s="3">
        <f t="shared" si="29"/>
        <v>0</v>
      </c>
      <c r="Z44" s="3">
        <f t="shared" si="29"/>
        <v>0</v>
      </c>
      <c r="AA44" s="3">
        <f t="shared" si="29"/>
        <v>0</v>
      </c>
      <c r="AB44" s="3">
        <f t="shared" si="29"/>
        <v>0</v>
      </c>
      <c r="AC44" s="3">
        <f t="shared" si="29"/>
        <v>0</v>
      </c>
      <c r="AD44" s="3">
        <f t="shared" si="29"/>
        <v>0</v>
      </c>
      <c r="AE44" s="3">
        <f t="shared" si="29"/>
        <v>0</v>
      </c>
      <c r="AF44" s="3">
        <f t="shared" si="29"/>
        <v>0</v>
      </c>
      <c r="AG44" s="3">
        <f t="shared" si="29"/>
        <v>0</v>
      </c>
      <c r="AH44" s="3">
        <f t="shared" si="29"/>
        <v>0</v>
      </c>
    </row>
    <row r="45" spans="2:34" x14ac:dyDescent="0.25">
      <c r="B45" s="9" t="s">
        <v>2</v>
      </c>
      <c r="C45" s="111"/>
      <c r="D45" s="111"/>
      <c r="E45" s="111"/>
      <c r="F45" s="111"/>
      <c r="G45" s="111"/>
      <c r="H45" s="111"/>
      <c r="I45" s="111"/>
      <c r="J45" s="111"/>
      <c r="K45" s="111"/>
      <c r="L45" s="111"/>
      <c r="M45" s="111"/>
      <c r="N45" s="111"/>
      <c r="O45" s="111"/>
      <c r="P45" s="111"/>
      <c r="Q45" s="111"/>
      <c r="S45" s="4" t="s">
        <v>2</v>
      </c>
      <c r="T45" s="3">
        <f t="shared" ref="T45:T53" si="30">C46-C45</f>
        <v>0</v>
      </c>
      <c r="U45" s="3">
        <f t="shared" si="29"/>
        <v>0</v>
      </c>
      <c r="V45" s="3">
        <f t="shared" si="29"/>
        <v>0</v>
      </c>
      <c r="W45" s="3">
        <f t="shared" si="29"/>
        <v>0</v>
      </c>
      <c r="X45" s="3">
        <f t="shared" si="29"/>
        <v>0</v>
      </c>
      <c r="Y45" s="3">
        <f t="shared" si="29"/>
        <v>0</v>
      </c>
      <c r="Z45" s="3">
        <f t="shared" si="29"/>
        <v>0</v>
      </c>
      <c r="AA45" s="3">
        <f t="shared" si="29"/>
        <v>0</v>
      </c>
      <c r="AB45" s="3">
        <f t="shared" si="29"/>
        <v>0</v>
      </c>
      <c r="AC45" s="3">
        <f t="shared" si="29"/>
        <v>0</v>
      </c>
      <c r="AD45" s="3">
        <f t="shared" si="29"/>
        <v>0</v>
      </c>
      <c r="AE45" s="3">
        <f t="shared" si="29"/>
        <v>0</v>
      </c>
      <c r="AF45" s="3">
        <f t="shared" si="29"/>
        <v>0</v>
      </c>
      <c r="AG45" s="3">
        <f t="shared" si="29"/>
        <v>0</v>
      </c>
      <c r="AH45" s="3">
        <f t="shared" si="29"/>
        <v>0</v>
      </c>
    </row>
    <row r="46" spans="2:34" x14ac:dyDescent="0.25">
      <c r="B46" s="9" t="s">
        <v>3</v>
      </c>
      <c r="C46" s="111"/>
      <c r="D46" s="111"/>
      <c r="E46" s="111"/>
      <c r="F46" s="111"/>
      <c r="G46" s="111"/>
      <c r="H46" s="111"/>
      <c r="I46" s="111"/>
      <c r="J46" s="111"/>
      <c r="K46" s="111"/>
      <c r="L46" s="111"/>
      <c r="M46" s="111"/>
      <c r="N46" s="111"/>
      <c r="O46" s="111"/>
      <c r="P46" s="111"/>
      <c r="Q46" s="111"/>
      <c r="S46" s="4" t="s">
        <v>3</v>
      </c>
      <c r="T46" s="3">
        <f t="shared" si="30"/>
        <v>0</v>
      </c>
      <c r="U46" s="3">
        <f t="shared" si="29"/>
        <v>0</v>
      </c>
      <c r="V46" s="3">
        <f t="shared" si="29"/>
        <v>0</v>
      </c>
      <c r="W46" s="3">
        <f t="shared" si="29"/>
        <v>0</v>
      </c>
      <c r="X46" s="3">
        <f t="shared" si="29"/>
        <v>0</v>
      </c>
      <c r="Y46" s="3">
        <f t="shared" si="29"/>
        <v>0</v>
      </c>
      <c r="Z46" s="3">
        <f t="shared" si="29"/>
        <v>0</v>
      </c>
      <c r="AA46" s="3">
        <f t="shared" si="29"/>
        <v>0</v>
      </c>
      <c r="AB46" s="3">
        <f t="shared" si="29"/>
        <v>0</v>
      </c>
      <c r="AC46" s="3">
        <f t="shared" si="29"/>
        <v>0</v>
      </c>
      <c r="AD46" s="3">
        <f t="shared" si="29"/>
        <v>0</v>
      </c>
      <c r="AE46" s="3">
        <f t="shared" si="29"/>
        <v>0</v>
      </c>
      <c r="AF46" s="3">
        <f t="shared" si="29"/>
        <v>0</v>
      </c>
      <c r="AG46" s="3">
        <f t="shared" si="29"/>
        <v>0</v>
      </c>
      <c r="AH46" s="3">
        <f t="shared" si="29"/>
        <v>0</v>
      </c>
    </row>
    <row r="47" spans="2:34" x14ac:dyDescent="0.25">
      <c r="B47" s="9" t="s">
        <v>4</v>
      </c>
      <c r="C47" s="111"/>
      <c r="D47" s="111"/>
      <c r="E47" s="111"/>
      <c r="F47" s="111"/>
      <c r="G47" s="111"/>
      <c r="H47" s="111"/>
      <c r="I47" s="111"/>
      <c r="J47" s="111"/>
      <c r="K47" s="111"/>
      <c r="L47" s="111"/>
      <c r="M47" s="111"/>
      <c r="N47" s="111"/>
      <c r="O47" s="111"/>
      <c r="P47" s="111"/>
      <c r="Q47" s="111"/>
      <c r="S47" s="4" t="s">
        <v>4</v>
      </c>
      <c r="T47" s="3">
        <f t="shared" si="30"/>
        <v>0</v>
      </c>
      <c r="U47" s="3">
        <f t="shared" si="29"/>
        <v>0</v>
      </c>
      <c r="V47" s="3">
        <f t="shared" si="29"/>
        <v>0</v>
      </c>
      <c r="W47" s="3">
        <f t="shared" si="29"/>
        <v>0</v>
      </c>
      <c r="X47" s="3">
        <f t="shared" si="29"/>
        <v>0</v>
      </c>
      <c r="Y47" s="3">
        <f t="shared" si="29"/>
        <v>0</v>
      </c>
      <c r="Z47" s="3">
        <f t="shared" si="29"/>
        <v>0</v>
      </c>
      <c r="AA47" s="3">
        <f t="shared" si="29"/>
        <v>0</v>
      </c>
      <c r="AB47" s="3">
        <f t="shared" si="29"/>
        <v>0</v>
      </c>
      <c r="AC47" s="3">
        <f t="shared" si="29"/>
        <v>0</v>
      </c>
      <c r="AD47" s="3">
        <f t="shared" si="29"/>
        <v>0</v>
      </c>
      <c r="AE47" s="3">
        <f t="shared" si="29"/>
        <v>0</v>
      </c>
      <c r="AF47" s="3">
        <f t="shared" si="29"/>
        <v>0</v>
      </c>
      <c r="AG47" s="3">
        <f t="shared" si="29"/>
        <v>0</v>
      </c>
      <c r="AH47" s="3">
        <f t="shared" si="29"/>
        <v>0</v>
      </c>
    </row>
    <row r="48" spans="2:34" x14ac:dyDescent="0.25">
      <c r="B48" s="9" t="s">
        <v>5</v>
      </c>
      <c r="C48" s="111"/>
      <c r="D48" s="111"/>
      <c r="E48" s="111"/>
      <c r="F48" s="111"/>
      <c r="G48" s="111"/>
      <c r="H48" s="111"/>
      <c r="I48" s="111"/>
      <c r="J48" s="111"/>
      <c r="K48" s="111"/>
      <c r="L48" s="111"/>
      <c r="M48" s="111"/>
      <c r="N48" s="111"/>
      <c r="O48" s="111"/>
      <c r="P48" s="111"/>
      <c r="Q48" s="111"/>
      <c r="S48" s="4" t="s">
        <v>5</v>
      </c>
      <c r="T48" s="3">
        <f t="shared" si="30"/>
        <v>0</v>
      </c>
      <c r="U48" s="3">
        <f t="shared" si="29"/>
        <v>0</v>
      </c>
      <c r="V48" s="3">
        <f t="shared" si="29"/>
        <v>0</v>
      </c>
      <c r="W48" s="3">
        <f t="shared" si="29"/>
        <v>0</v>
      </c>
      <c r="X48" s="3">
        <f t="shared" si="29"/>
        <v>0</v>
      </c>
      <c r="Y48" s="3">
        <f t="shared" si="29"/>
        <v>0</v>
      </c>
      <c r="Z48" s="3">
        <f t="shared" si="29"/>
        <v>0</v>
      </c>
      <c r="AA48" s="3">
        <f t="shared" si="29"/>
        <v>0</v>
      </c>
      <c r="AB48" s="3">
        <f t="shared" si="29"/>
        <v>0</v>
      </c>
      <c r="AC48" s="3">
        <f t="shared" si="29"/>
        <v>0</v>
      </c>
      <c r="AD48" s="3">
        <f t="shared" si="29"/>
        <v>0</v>
      </c>
      <c r="AE48" s="3">
        <f t="shared" si="29"/>
        <v>0</v>
      </c>
      <c r="AF48" s="3">
        <f t="shared" si="29"/>
        <v>0</v>
      </c>
      <c r="AG48" s="3">
        <f t="shared" si="29"/>
        <v>0</v>
      </c>
      <c r="AH48" s="3">
        <f t="shared" si="29"/>
        <v>0</v>
      </c>
    </row>
    <row r="49" spans="2:34" x14ac:dyDescent="0.25">
      <c r="B49" s="9" t="s">
        <v>6</v>
      </c>
      <c r="C49" s="111"/>
      <c r="D49" s="111"/>
      <c r="E49" s="111"/>
      <c r="F49" s="111"/>
      <c r="G49" s="111"/>
      <c r="H49" s="111"/>
      <c r="I49" s="111"/>
      <c r="J49" s="111"/>
      <c r="K49" s="111"/>
      <c r="L49" s="111"/>
      <c r="M49" s="111"/>
      <c r="N49" s="111"/>
      <c r="O49" s="111"/>
      <c r="P49" s="111"/>
      <c r="Q49" s="111"/>
      <c r="S49" s="4" t="s">
        <v>6</v>
      </c>
      <c r="T49" s="3">
        <f t="shared" si="30"/>
        <v>0</v>
      </c>
      <c r="U49" s="3">
        <f t="shared" si="29"/>
        <v>0</v>
      </c>
      <c r="V49" s="3">
        <f t="shared" si="29"/>
        <v>0</v>
      </c>
      <c r="W49" s="3">
        <f t="shared" si="29"/>
        <v>0</v>
      </c>
      <c r="X49" s="3">
        <f t="shared" si="29"/>
        <v>0</v>
      </c>
      <c r="Y49" s="3">
        <f t="shared" si="29"/>
        <v>0</v>
      </c>
      <c r="Z49" s="3">
        <f t="shared" si="29"/>
        <v>0</v>
      </c>
      <c r="AA49" s="3">
        <f t="shared" si="29"/>
        <v>0</v>
      </c>
      <c r="AB49" s="3">
        <f t="shared" si="29"/>
        <v>0</v>
      </c>
      <c r="AC49" s="3">
        <f t="shared" si="29"/>
        <v>0</v>
      </c>
      <c r="AD49" s="3">
        <f t="shared" si="29"/>
        <v>0</v>
      </c>
      <c r="AE49" s="3">
        <f t="shared" si="29"/>
        <v>0</v>
      </c>
      <c r="AF49" s="3">
        <f t="shared" si="29"/>
        <v>0</v>
      </c>
      <c r="AG49" s="3">
        <f t="shared" si="29"/>
        <v>0</v>
      </c>
      <c r="AH49" s="3">
        <f t="shared" si="29"/>
        <v>0</v>
      </c>
    </row>
    <row r="50" spans="2:34" x14ac:dyDescent="0.25">
      <c r="B50" s="9" t="s">
        <v>7</v>
      </c>
      <c r="C50" s="111"/>
      <c r="D50" s="111"/>
      <c r="E50" s="111"/>
      <c r="F50" s="111"/>
      <c r="G50" s="111"/>
      <c r="H50" s="111"/>
      <c r="I50" s="111"/>
      <c r="J50" s="111"/>
      <c r="K50" s="111"/>
      <c r="L50" s="111"/>
      <c r="M50" s="111"/>
      <c r="N50" s="111"/>
      <c r="O50" s="111"/>
      <c r="P50" s="111"/>
      <c r="Q50" s="111"/>
      <c r="S50" s="4" t="s">
        <v>7</v>
      </c>
      <c r="T50" s="3">
        <f t="shared" si="30"/>
        <v>0</v>
      </c>
      <c r="U50" s="3">
        <f t="shared" si="29"/>
        <v>0</v>
      </c>
      <c r="V50" s="3">
        <f t="shared" si="29"/>
        <v>0</v>
      </c>
      <c r="W50" s="3">
        <f t="shared" si="29"/>
        <v>0</v>
      </c>
      <c r="X50" s="3">
        <f t="shared" si="29"/>
        <v>0</v>
      </c>
      <c r="Y50" s="3">
        <f t="shared" si="29"/>
        <v>0</v>
      </c>
      <c r="Z50" s="3">
        <f t="shared" si="29"/>
        <v>0</v>
      </c>
      <c r="AA50" s="3">
        <f t="shared" si="29"/>
        <v>0</v>
      </c>
      <c r="AB50" s="3">
        <f t="shared" si="29"/>
        <v>0</v>
      </c>
      <c r="AC50" s="3">
        <f t="shared" si="29"/>
        <v>0</v>
      </c>
      <c r="AD50" s="3">
        <f t="shared" si="29"/>
        <v>0</v>
      </c>
      <c r="AE50" s="3">
        <f t="shared" si="29"/>
        <v>0</v>
      </c>
      <c r="AF50" s="3">
        <f t="shared" si="29"/>
        <v>0</v>
      </c>
      <c r="AG50" s="3">
        <f t="shared" si="29"/>
        <v>0</v>
      </c>
      <c r="AH50" s="3">
        <f t="shared" si="29"/>
        <v>0</v>
      </c>
    </row>
    <row r="51" spans="2:34" x14ac:dyDescent="0.25">
      <c r="B51" s="9" t="s">
        <v>8</v>
      </c>
      <c r="C51" s="111"/>
      <c r="D51" s="111"/>
      <c r="E51" s="111"/>
      <c r="F51" s="111"/>
      <c r="G51" s="111"/>
      <c r="H51" s="111"/>
      <c r="I51" s="111"/>
      <c r="J51" s="111"/>
      <c r="K51" s="111"/>
      <c r="L51" s="111"/>
      <c r="M51" s="111"/>
      <c r="N51" s="111"/>
      <c r="O51" s="111"/>
      <c r="P51" s="111"/>
      <c r="Q51" s="111"/>
      <c r="S51" s="4" t="s">
        <v>8</v>
      </c>
      <c r="T51" s="3">
        <f t="shared" si="30"/>
        <v>0</v>
      </c>
      <c r="U51" s="3">
        <f t="shared" si="29"/>
        <v>0</v>
      </c>
      <c r="V51" s="3">
        <f t="shared" si="29"/>
        <v>0</v>
      </c>
      <c r="W51" s="3">
        <f t="shared" si="29"/>
        <v>0</v>
      </c>
      <c r="X51" s="3">
        <f t="shared" si="29"/>
        <v>0</v>
      </c>
      <c r="Y51" s="3">
        <f t="shared" si="29"/>
        <v>0</v>
      </c>
      <c r="Z51" s="3">
        <f t="shared" si="29"/>
        <v>0</v>
      </c>
      <c r="AA51" s="3">
        <f t="shared" si="29"/>
        <v>0</v>
      </c>
      <c r="AB51" s="3">
        <f t="shared" si="29"/>
        <v>0</v>
      </c>
      <c r="AC51" s="3">
        <f t="shared" si="29"/>
        <v>0</v>
      </c>
      <c r="AD51" s="3">
        <f t="shared" si="29"/>
        <v>0</v>
      </c>
      <c r="AE51" s="3">
        <f t="shared" si="29"/>
        <v>0</v>
      </c>
      <c r="AF51" s="3">
        <f t="shared" si="29"/>
        <v>0</v>
      </c>
      <c r="AG51" s="3">
        <f t="shared" si="29"/>
        <v>0</v>
      </c>
      <c r="AH51" s="3">
        <f t="shared" si="29"/>
        <v>0</v>
      </c>
    </row>
    <row r="52" spans="2:34" x14ac:dyDescent="0.25">
      <c r="B52" s="9" t="s">
        <v>9</v>
      </c>
      <c r="C52" s="111"/>
      <c r="D52" s="111"/>
      <c r="E52" s="111"/>
      <c r="F52" s="111"/>
      <c r="G52" s="111"/>
      <c r="H52" s="111"/>
      <c r="I52" s="111"/>
      <c r="J52" s="111"/>
      <c r="K52" s="111"/>
      <c r="L52" s="111"/>
      <c r="M52" s="111"/>
      <c r="N52" s="111"/>
      <c r="O52" s="111"/>
      <c r="P52" s="111"/>
      <c r="Q52" s="111"/>
      <c r="S52" s="4" t="s">
        <v>9</v>
      </c>
      <c r="T52" s="3">
        <f t="shared" si="30"/>
        <v>0</v>
      </c>
      <c r="U52" s="3">
        <f t="shared" si="29"/>
        <v>0</v>
      </c>
      <c r="V52" s="3">
        <f t="shared" si="29"/>
        <v>0</v>
      </c>
      <c r="W52" s="3">
        <f t="shared" si="29"/>
        <v>0</v>
      </c>
      <c r="X52" s="3">
        <f t="shared" si="29"/>
        <v>0</v>
      </c>
      <c r="Y52" s="3">
        <f t="shared" si="29"/>
        <v>0</v>
      </c>
      <c r="Z52" s="3">
        <f t="shared" si="29"/>
        <v>0</v>
      </c>
      <c r="AA52" s="3">
        <f t="shared" si="29"/>
        <v>0</v>
      </c>
      <c r="AB52" s="3">
        <f t="shared" si="29"/>
        <v>0</v>
      </c>
      <c r="AC52" s="3">
        <f t="shared" si="29"/>
        <v>0</v>
      </c>
      <c r="AD52" s="3">
        <f t="shared" si="29"/>
        <v>0</v>
      </c>
      <c r="AE52" s="3">
        <f t="shared" si="29"/>
        <v>0</v>
      </c>
      <c r="AF52" s="3">
        <f t="shared" si="29"/>
        <v>0</v>
      </c>
      <c r="AG52" s="3">
        <f t="shared" si="29"/>
        <v>0</v>
      </c>
      <c r="AH52" s="3">
        <f t="shared" si="29"/>
        <v>0</v>
      </c>
    </row>
    <row r="53" spans="2:34" x14ac:dyDescent="0.25">
      <c r="B53" s="9" t="s">
        <v>10</v>
      </c>
      <c r="C53" s="111"/>
      <c r="D53" s="111"/>
      <c r="E53" s="111"/>
      <c r="F53" s="111"/>
      <c r="G53" s="111"/>
      <c r="H53" s="111"/>
      <c r="I53" s="111"/>
      <c r="J53" s="111"/>
      <c r="K53" s="111"/>
      <c r="L53" s="111"/>
      <c r="M53" s="111"/>
      <c r="N53" s="111"/>
      <c r="O53" s="111"/>
      <c r="P53" s="111"/>
      <c r="Q53" s="111"/>
      <c r="S53" s="4" t="s">
        <v>10</v>
      </c>
      <c r="T53" s="3">
        <f t="shared" si="30"/>
        <v>0</v>
      </c>
      <c r="U53" s="3">
        <f t="shared" si="29"/>
        <v>0</v>
      </c>
      <c r="V53" s="3">
        <f t="shared" si="29"/>
        <v>0</v>
      </c>
      <c r="W53" s="3">
        <f t="shared" si="29"/>
        <v>0</v>
      </c>
      <c r="X53" s="3">
        <f t="shared" si="29"/>
        <v>0</v>
      </c>
      <c r="Y53" s="3">
        <f t="shared" si="29"/>
        <v>0</v>
      </c>
      <c r="Z53" s="3">
        <f t="shared" si="29"/>
        <v>0</v>
      </c>
      <c r="AA53" s="3">
        <f t="shared" si="29"/>
        <v>0</v>
      </c>
      <c r="AB53" s="3">
        <f t="shared" si="29"/>
        <v>0</v>
      </c>
      <c r="AC53" s="3">
        <f t="shared" si="29"/>
        <v>0</v>
      </c>
      <c r="AD53" s="3">
        <f t="shared" si="29"/>
        <v>0</v>
      </c>
      <c r="AE53" s="3">
        <f t="shared" si="29"/>
        <v>0</v>
      </c>
      <c r="AF53" s="3">
        <f t="shared" si="29"/>
        <v>0</v>
      </c>
      <c r="AG53" s="3">
        <f t="shared" si="29"/>
        <v>0</v>
      </c>
      <c r="AH53" s="3">
        <f t="shared" si="29"/>
        <v>0</v>
      </c>
    </row>
    <row r="54" spans="2:34" x14ac:dyDescent="0.25">
      <c r="B54" s="9" t="s">
        <v>11</v>
      </c>
      <c r="C54" s="111"/>
      <c r="D54" s="111"/>
      <c r="E54" s="111"/>
      <c r="F54" s="111"/>
      <c r="G54" s="111"/>
      <c r="H54" s="111"/>
      <c r="I54" s="111"/>
      <c r="J54" s="111"/>
      <c r="K54" s="111"/>
      <c r="L54" s="111"/>
      <c r="M54" s="111"/>
      <c r="N54" s="111"/>
      <c r="O54" s="111"/>
      <c r="P54" s="111"/>
      <c r="Q54" s="111"/>
      <c r="S54" s="4" t="s">
        <v>11</v>
      </c>
      <c r="T54" s="3">
        <f>D43-C54</f>
        <v>0</v>
      </c>
      <c r="U54" s="3">
        <f t="shared" ref="U54:AG54" si="31">E43-D54</f>
        <v>0</v>
      </c>
      <c r="V54" s="3">
        <f t="shared" si="31"/>
        <v>0</v>
      </c>
      <c r="W54" s="3">
        <f t="shared" si="31"/>
        <v>0</v>
      </c>
      <c r="X54" s="3">
        <f t="shared" si="31"/>
        <v>0</v>
      </c>
      <c r="Y54" s="3">
        <f t="shared" si="31"/>
        <v>0</v>
      </c>
      <c r="Z54" s="3">
        <f t="shared" si="31"/>
        <v>0</v>
      </c>
      <c r="AA54" s="3">
        <f t="shared" si="31"/>
        <v>0</v>
      </c>
      <c r="AB54" s="3">
        <f t="shared" si="31"/>
        <v>0</v>
      </c>
      <c r="AC54" s="3">
        <f t="shared" si="31"/>
        <v>0</v>
      </c>
      <c r="AD54" s="3">
        <f t="shared" si="31"/>
        <v>0</v>
      </c>
      <c r="AE54" s="3">
        <f t="shared" si="31"/>
        <v>0</v>
      </c>
      <c r="AF54" s="3">
        <f t="shared" si="31"/>
        <v>0</v>
      </c>
      <c r="AG54" s="3">
        <f t="shared" si="31"/>
        <v>0</v>
      </c>
      <c r="AH54" s="3"/>
    </row>
    <row r="55" spans="2:34" x14ac:dyDescent="0.25">
      <c r="B55" s="2"/>
      <c r="C55" s="2"/>
      <c r="D55" s="2"/>
      <c r="E55" s="2"/>
      <c r="F55" s="2"/>
      <c r="G55" s="2"/>
      <c r="H55" s="2"/>
      <c r="I55" s="2"/>
      <c r="J55" s="2"/>
      <c r="K55" s="2"/>
      <c r="L55" s="2"/>
      <c r="M55" s="2"/>
      <c r="N55" s="2"/>
      <c r="O55" s="2"/>
      <c r="P55" s="2"/>
      <c r="Q55" s="2"/>
      <c r="S55" s="2"/>
      <c r="T55" s="2"/>
      <c r="U55" s="2"/>
      <c r="V55" s="2"/>
      <c r="W55" s="2"/>
      <c r="X55" s="2"/>
      <c r="Y55" s="2"/>
      <c r="Z55" s="2"/>
      <c r="AA55" s="2"/>
      <c r="AB55" s="2"/>
      <c r="AC55" s="2"/>
      <c r="AD55" s="2"/>
      <c r="AE55" s="2"/>
      <c r="AF55" s="2"/>
      <c r="AG55" s="2"/>
      <c r="AH55" s="2"/>
    </row>
    <row r="56" spans="2:34" x14ac:dyDescent="0.25">
      <c r="S56" s="5" t="s">
        <v>12</v>
      </c>
      <c r="T56" s="3">
        <f>SUM(T43:T54)</f>
        <v>0</v>
      </c>
      <c r="U56" s="3">
        <f t="shared" ref="U56:AH56" si="32">SUM(U43:U54)</f>
        <v>0</v>
      </c>
      <c r="V56" s="3">
        <f t="shared" si="32"/>
        <v>0</v>
      </c>
      <c r="W56" s="3">
        <f t="shared" si="32"/>
        <v>0</v>
      </c>
      <c r="X56" s="3">
        <f t="shared" si="32"/>
        <v>0</v>
      </c>
      <c r="Y56" s="3">
        <f t="shared" si="32"/>
        <v>0</v>
      </c>
      <c r="Z56" s="3">
        <f t="shared" si="32"/>
        <v>0</v>
      </c>
      <c r="AA56" s="3">
        <f t="shared" si="32"/>
        <v>0</v>
      </c>
      <c r="AB56" s="3">
        <f t="shared" si="32"/>
        <v>0</v>
      </c>
      <c r="AC56" s="3">
        <f t="shared" si="32"/>
        <v>0</v>
      </c>
      <c r="AD56" s="3">
        <f t="shared" si="32"/>
        <v>0</v>
      </c>
      <c r="AE56" s="3">
        <f t="shared" si="32"/>
        <v>0</v>
      </c>
      <c r="AF56" s="3">
        <f t="shared" si="32"/>
        <v>0</v>
      </c>
      <c r="AG56" s="3">
        <f t="shared" si="32"/>
        <v>0</v>
      </c>
      <c r="AH56" s="3">
        <f t="shared" si="32"/>
        <v>0</v>
      </c>
    </row>
    <row r="58" spans="2:34" x14ac:dyDescent="0.25">
      <c r="B58" s="234" t="s">
        <v>171</v>
      </c>
      <c r="C58" s="235"/>
      <c r="D58" s="235"/>
      <c r="E58" s="235"/>
      <c r="F58" s="235"/>
      <c r="G58" s="235"/>
      <c r="H58" s="235"/>
      <c r="I58" s="235"/>
      <c r="J58" s="235"/>
      <c r="K58" s="235"/>
      <c r="L58" s="235"/>
      <c r="M58" s="235"/>
      <c r="N58" s="235"/>
      <c r="O58" s="235"/>
      <c r="P58" s="235"/>
      <c r="Q58" s="236"/>
      <c r="R58" s="11"/>
      <c r="S58" s="237" t="s">
        <v>170</v>
      </c>
      <c r="T58" s="237"/>
      <c r="U58" s="237"/>
      <c r="V58" s="237"/>
      <c r="W58" s="237"/>
      <c r="X58" s="237"/>
      <c r="Y58" s="237"/>
      <c r="Z58" s="237"/>
      <c r="AA58" s="237"/>
      <c r="AB58" s="237"/>
      <c r="AC58" s="237"/>
      <c r="AD58" s="237"/>
      <c r="AE58" s="237"/>
      <c r="AF58" s="237"/>
      <c r="AG58" s="237"/>
      <c r="AH58" s="237"/>
    </row>
    <row r="59" spans="2:34" x14ac:dyDescent="0.25">
      <c r="B59" s="11"/>
      <c r="C59" s="11"/>
      <c r="D59" s="11"/>
      <c r="E59" s="11"/>
      <c r="F59" s="11"/>
      <c r="M59" s="11"/>
      <c r="N59" s="11"/>
      <c r="O59" s="11"/>
      <c r="P59" s="11"/>
      <c r="Q59" s="11"/>
      <c r="R59" s="11"/>
      <c r="S59" s="11"/>
      <c r="T59" s="11"/>
      <c r="U59" s="11"/>
      <c r="AB59" s="11"/>
      <c r="AC59" s="11"/>
      <c r="AD59" s="11"/>
      <c r="AE59" s="11"/>
      <c r="AF59" s="11"/>
      <c r="AG59" s="11"/>
      <c r="AH59" s="11"/>
    </row>
    <row r="60" spans="2:34" x14ac:dyDescent="0.25">
      <c r="B60" s="2"/>
      <c r="C60" s="110">
        <f>C42</f>
        <v>0</v>
      </c>
      <c r="D60" s="110">
        <f t="shared" ref="D60:Q60" si="33">D42</f>
        <v>1</v>
      </c>
      <c r="E60" s="110">
        <f t="shared" si="33"/>
        <v>2</v>
      </c>
      <c r="F60" s="110">
        <f t="shared" si="33"/>
        <v>3</v>
      </c>
      <c r="G60" s="110">
        <f t="shared" si="33"/>
        <v>4</v>
      </c>
      <c r="H60" s="110">
        <f t="shared" si="33"/>
        <v>5</v>
      </c>
      <c r="I60" s="110">
        <f t="shared" si="33"/>
        <v>6</v>
      </c>
      <c r="J60" s="110">
        <f t="shared" si="33"/>
        <v>7</v>
      </c>
      <c r="K60" s="110">
        <f t="shared" si="33"/>
        <v>8</v>
      </c>
      <c r="L60" s="110">
        <f t="shared" si="33"/>
        <v>9</v>
      </c>
      <c r="M60" s="110">
        <f t="shared" si="33"/>
        <v>10</v>
      </c>
      <c r="N60" s="110">
        <f t="shared" si="33"/>
        <v>11</v>
      </c>
      <c r="O60" s="110">
        <f t="shared" si="33"/>
        <v>12</v>
      </c>
      <c r="P60" s="110">
        <f t="shared" si="33"/>
        <v>13</v>
      </c>
      <c r="Q60" s="110">
        <f t="shared" si="33"/>
        <v>14</v>
      </c>
      <c r="R60" s="11"/>
      <c r="S60" s="2"/>
      <c r="T60" s="110">
        <f>T42</f>
        <v>0</v>
      </c>
      <c r="U60" s="110">
        <f t="shared" ref="U60:AH60" si="34">U42</f>
        <v>1</v>
      </c>
      <c r="V60" s="110">
        <f t="shared" si="34"/>
        <v>2</v>
      </c>
      <c r="W60" s="110">
        <f t="shared" si="34"/>
        <v>3</v>
      </c>
      <c r="X60" s="110">
        <f t="shared" si="34"/>
        <v>4</v>
      </c>
      <c r="Y60" s="110">
        <f t="shared" si="34"/>
        <v>5</v>
      </c>
      <c r="Z60" s="110">
        <f t="shared" si="34"/>
        <v>6</v>
      </c>
      <c r="AA60" s="110">
        <f t="shared" si="34"/>
        <v>7</v>
      </c>
      <c r="AB60" s="110">
        <f t="shared" si="34"/>
        <v>8</v>
      </c>
      <c r="AC60" s="110">
        <f t="shared" si="34"/>
        <v>9</v>
      </c>
      <c r="AD60" s="110">
        <f t="shared" si="34"/>
        <v>10</v>
      </c>
      <c r="AE60" s="110">
        <f t="shared" si="34"/>
        <v>11</v>
      </c>
      <c r="AF60" s="110">
        <f t="shared" si="34"/>
        <v>12</v>
      </c>
      <c r="AG60" s="110">
        <f t="shared" si="34"/>
        <v>13</v>
      </c>
      <c r="AH60" s="110">
        <f t="shared" si="34"/>
        <v>14</v>
      </c>
    </row>
    <row r="61" spans="2:34" x14ac:dyDescent="0.25">
      <c r="B61" s="86" t="s">
        <v>0</v>
      </c>
      <c r="C61" s="111"/>
      <c r="D61" s="111"/>
      <c r="E61" s="111"/>
      <c r="F61" s="111"/>
      <c r="G61" s="111"/>
      <c r="H61" s="111"/>
      <c r="I61" s="111"/>
      <c r="J61" s="111"/>
      <c r="K61" s="111"/>
      <c r="L61" s="111"/>
      <c r="M61" s="111"/>
      <c r="N61" s="111"/>
      <c r="O61" s="111"/>
      <c r="P61" s="111"/>
      <c r="Q61" s="111"/>
      <c r="R61" s="11"/>
      <c r="S61" s="86" t="s">
        <v>0</v>
      </c>
      <c r="T61" s="3">
        <f>C62-C61</f>
        <v>0</v>
      </c>
      <c r="U61" s="3">
        <f t="shared" ref="U61:U71" si="35">D62-D61</f>
        <v>0</v>
      </c>
      <c r="V61" s="3">
        <f t="shared" ref="V61:V71" si="36">E62-E61</f>
        <v>0</v>
      </c>
      <c r="W61" s="3">
        <f t="shared" ref="W61:W71" si="37">F62-F61</f>
        <v>0</v>
      </c>
      <c r="X61" s="3">
        <f t="shared" ref="X61:X71" si="38">G62-G61</f>
        <v>0</v>
      </c>
      <c r="Y61" s="3">
        <f t="shared" ref="Y61:Y71" si="39">H62-H61</f>
        <v>0</v>
      </c>
      <c r="Z61" s="3">
        <f t="shared" ref="Z61:Z71" si="40">I62-I61</f>
        <v>0</v>
      </c>
      <c r="AA61" s="3">
        <f t="shared" ref="AA61:AA71" si="41">J62-J61</f>
        <v>0</v>
      </c>
      <c r="AB61" s="3">
        <f t="shared" ref="AB61:AB71" si="42">K62-K61</f>
        <v>0</v>
      </c>
      <c r="AC61" s="3">
        <f t="shared" ref="AC61:AC71" si="43">L62-L61</f>
        <v>0</v>
      </c>
      <c r="AD61" s="3">
        <f t="shared" ref="AD61:AD71" si="44">M62-M61</f>
        <v>0</v>
      </c>
      <c r="AE61" s="3">
        <f t="shared" ref="AE61:AE71" si="45">N62-N61</f>
        <v>0</v>
      </c>
      <c r="AF61" s="3">
        <f t="shared" ref="AF61:AF71" si="46">O62-O61</f>
        <v>0</v>
      </c>
      <c r="AG61" s="3">
        <f t="shared" ref="AG61:AG71" si="47">P62-P61</f>
        <v>0</v>
      </c>
      <c r="AH61" s="3">
        <f t="shared" ref="AH61:AH71" si="48">Q62-Q61</f>
        <v>0</v>
      </c>
    </row>
    <row r="62" spans="2:34" x14ac:dyDescent="0.25">
      <c r="B62" s="86" t="s">
        <v>1</v>
      </c>
      <c r="C62" s="111"/>
      <c r="D62" s="111"/>
      <c r="E62" s="111"/>
      <c r="F62" s="111"/>
      <c r="G62" s="111"/>
      <c r="H62" s="111"/>
      <c r="I62" s="111"/>
      <c r="J62" s="111"/>
      <c r="K62" s="111"/>
      <c r="L62" s="111"/>
      <c r="M62" s="111"/>
      <c r="N62" s="111"/>
      <c r="O62" s="111"/>
      <c r="P62" s="111"/>
      <c r="Q62" s="111"/>
      <c r="R62" s="11"/>
      <c r="S62" s="86" t="s">
        <v>1</v>
      </c>
      <c r="T62" s="3">
        <f>C63-C62</f>
        <v>0</v>
      </c>
      <c r="U62" s="3">
        <f t="shared" si="35"/>
        <v>0</v>
      </c>
      <c r="V62" s="3">
        <f t="shared" si="36"/>
        <v>0</v>
      </c>
      <c r="W62" s="3">
        <f t="shared" si="37"/>
        <v>0</v>
      </c>
      <c r="X62" s="3">
        <f t="shared" si="38"/>
        <v>0</v>
      </c>
      <c r="Y62" s="3">
        <f t="shared" si="39"/>
        <v>0</v>
      </c>
      <c r="Z62" s="3">
        <f t="shared" si="40"/>
        <v>0</v>
      </c>
      <c r="AA62" s="3">
        <f t="shared" si="41"/>
        <v>0</v>
      </c>
      <c r="AB62" s="3">
        <f t="shared" si="42"/>
        <v>0</v>
      </c>
      <c r="AC62" s="3">
        <f t="shared" si="43"/>
        <v>0</v>
      </c>
      <c r="AD62" s="3">
        <f t="shared" si="44"/>
        <v>0</v>
      </c>
      <c r="AE62" s="3">
        <f t="shared" si="45"/>
        <v>0</v>
      </c>
      <c r="AF62" s="3">
        <f t="shared" si="46"/>
        <v>0</v>
      </c>
      <c r="AG62" s="3">
        <f t="shared" si="47"/>
        <v>0</v>
      </c>
      <c r="AH62" s="3">
        <f t="shared" si="48"/>
        <v>0</v>
      </c>
    </row>
    <row r="63" spans="2:34" x14ac:dyDescent="0.25">
      <c r="B63" s="86" t="s">
        <v>2</v>
      </c>
      <c r="C63" s="111"/>
      <c r="D63" s="111"/>
      <c r="E63" s="111"/>
      <c r="F63" s="111"/>
      <c r="G63" s="111"/>
      <c r="H63" s="111"/>
      <c r="I63" s="111"/>
      <c r="J63" s="111"/>
      <c r="K63" s="111"/>
      <c r="L63" s="111"/>
      <c r="M63" s="111"/>
      <c r="N63" s="111"/>
      <c r="O63" s="111"/>
      <c r="P63" s="111"/>
      <c r="Q63" s="111"/>
      <c r="R63" s="11"/>
      <c r="S63" s="86" t="s">
        <v>2</v>
      </c>
      <c r="T63" s="3">
        <f t="shared" ref="T63:T71" si="49">C64-C63</f>
        <v>0</v>
      </c>
      <c r="U63" s="3">
        <f t="shared" si="35"/>
        <v>0</v>
      </c>
      <c r="V63" s="3">
        <f t="shared" si="36"/>
        <v>0</v>
      </c>
      <c r="W63" s="3">
        <f t="shared" si="37"/>
        <v>0</v>
      </c>
      <c r="X63" s="3">
        <f t="shared" si="38"/>
        <v>0</v>
      </c>
      <c r="Y63" s="3">
        <f t="shared" si="39"/>
        <v>0</v>
      </c>
      <c r="Z63" s="3">
        <f t="shared" si="40"/>
        <v>0</v>
      </c>
      <c r="AA63" s="3">
        <f t="shared" si="41"/>
        <v>0</v>
      </c>
      <c r="AB63" s="3">
        <f t="shared" si="42"/>
        <v>0</v>
      </c>
      <c r="AC63" s="3">
        <f t="shared" si="43"/>
        <v>0</v>
      </c>
      <c r="AD63" s="3">
        <f t="shared" si="44"/>
        <v>0</v>
      </c>
      <c r="AE63" s="3">
        <f t="shared" si="45"/>
        <v>0</v>
      </c>
      <c r="AF63" s="3">
        <f t="shared" si="46"/>
        <v>0</v>
      </c>
      <c r="AG63" s="3">
        <f t="shared" si="47"/>
        <v>0</v>
      </c>
      <c r="AH63" s="3">
        <f t="shared" si="48"/>
        <v>0</v>
      </c>
    </row>
    <row r="64" spans="2:34" x14ac:dyDescent="0.25">
      <c r="B64" s="86" t="s">
        <v>3</v>
      </c>
      <c r="C64" s="111"/>
      <c r="D64" s="111"/>
      <c r="E64" s="111"/>
      <c r="F64" s="111"/>
      <c r="G64" s="111"/>
      <c r="H64" s="111"/>
      <c r="I64" s="111"/>
      <c r="J64" s="111"/>
      <c r="K64" s="111"/>
      <c r="L64" s="111"/>
      <c r="M64" s="111"/>
      <c r="N64" s="111"/>
      <c r="O64" s="111"/>
      <c r="P64" s="111"/>
      <c r="Q64" s="111"/>
      <c r="R64" s="11"/>
      <c r="S64" s="86" t="s">
        <v>3</v>
      </c>
      <c r="T64" s="3">
        <f t="shared" si="49"/>
        <v>0</v>
      </c>
      <c r="U64" s="3">
        <f t="shared" si="35"/>
        <v>0</v>
      </c>
      <c r="V64" s="3">
        <f t="shared" si="36"/>
        <v>0</v>
      </c>
      <c r="W64" s="3">
        <f t="shared" si="37"/>
        <v>0</v>
      </c>
      <c r="X64" s="3">
        <f t="shared" si="38"/>
        <v>0</v>
      </c>
      <c r="Y64" s="3">
        <f t="shared" si="39"/>
        <v>0</v>
      </c>
      <c r="Z64" s="3">
        <f t="shared" si="40"/>
        <v>0</v>
      </c>
      <c r="AA64" s="3">
        <f t="shared" si="41"/>
        <v>0</v>
      </c>
      <c r="AB64" s="3">
        <f t="shared" si="42"/>
        <v>0</v>
      </c>
      <c r="AC64" s="3">
        <f t="shared" si="43"/>
        <v>0</v>
      </c>
      <c r="AD64" s="3">
        <f t="shared" si="44"/>
        <v>0</v>
      </c>
      <c r="AE64" s="3">
        <f t="shared" si="45"/>
        <v>0</v>
      </c>
      <c r="AF64" s="3">
        <f t="shared" si="46"/>
        <v>0</v>
      </c>
      <c r="AG64" s="3">
        <f t="shared" si="47"/>
        <v>0</v>
      </c>
      <c r="AH64" s="3">
        <f t="shared" si="48"/>
        <v>0</v>
      </c>
    </row>
    <row r="65" spans="2:34" x14ac:dyDescent="0.25">
      <c r="B65" s="86" t="s">
        <v>4</v>
      </c>
      <c r="C65" s="111"/>
      <c r="D65" s="111"/>
      <c r="E65" s="111"/>
      <c r="F65" s="111"/>
      <c r="G65" s="111"/>
      <c r="H65" s="111"/>
      <c r="I65" s="111"/>
      <c r="J65" s="111"/>
      <c r="K65" s="111"/>
      <c r="L65" s="111"/>
      <c r="M65" s="111"/>
      <c r="N65" s="111"/>
      <c r="O65" s="111"/>
      <c r="P65" s="111"/>
      <c r="Q65" s="111"/>
      <c r="R65" s="11"/>
      <c r="S65" s="86" t="s">
        <v>4</v>
      </c>
      <c r="T65" s="3">
        <f t="shared" si="49"/>
        <v>0</v>
      </c>
      <c r="U65" s="3">
        <f t="shared" si="35"/>
        <v>0</v>
      </c>
      <c r="V65" s="3">
        <f t="shared" si="36"/>
        <v>0</v>
      </c>
      <c r="W65" s="3">
        <f t="shared" si="37"/>
        <v>0</v>
      </c>
      <c r="X65" s="3">
        <f t="shared" si="38"/>
        <v>0</v>
      </c>
      <c r="Y65" s="3">
        <f t="shared" si="39"/>
        <v>0</v>
      </c>
      <c r="Z65" s="3">
        <f t="shared" si="40"/>
        <v>0</v>
      </c>
      <c r="AA65" s="3">
        <f t="shared" si="41"/>
        <v>0</v>
      </c>
      <c r="AB65" s="3">
        <f t="shared" si="42"/>
        <v>0</v>
      </c>
      <c r="AC65" s="3">
        <f t="shared" si="43"/>
        <v>0</v>
      </c>
      <c r="AD65" s="3">
        <f t="shared" si="44"/>
        <v>0</v>
      </c>
      <c r="AE65" s="3">
        <f t="shared" si="45"/>
        <v>0</v>
      </c>
      <c r="AF65" s="3">
        <f t="shared" si="46"/>
        <v>0</v>
      </c>
      <c r="AG65" s="3">
        <f t="shared" si="47"/>
        <v>0</v>
      </c>
      <c r="AH65" s="3">
        <f t="shared" si="48"/>
        <v>0</v>
      </c>
    </row>
    <row r="66" spans="2:34" x14ac:dyDescent="0.25">
      <c r="B66" s="86" t="s">
        <v>5</v>
      </c>
      <c r="C66" s="111"/>
      <c r="D66" s="111"/>
      <c r="E66" s="111"/>
      <c r="F66" s="111"/>
      <c r="G66" s="111"/>
      <c r="H66" s="111"/>
      <c r="I66" s="111"/>
      <c r="J66" s="111"/>
      <c r="K66" s="111"/>
      <c r="L66" s="111"/>
      <c r="M66" s="111"/>
      <c r="N66" s="111"/>
      <c r="O66" s="111"/>
      <c r="P66" s="111"/>
      <c r="Q66" s="111"/>
      <c r="R66" s="11"/>
      <c r="S66" s="86" t="s">
        <v>5</v>
      </c>
      <c r="T66" s="3">
        <f t="shared" si="49"/>
        <v>0</v>
      </c>
      <c r="U66" s="3">
        <f t="shared" si="35"/>
        <v>0</v>
      </c>
      <c r="V66" s="3">
        <f t="shared" si="36"/>
        <v>0</v>
      </c>
      <c r="W66" s="3">
        <f t="shared" si="37"/>
        <v>0</v>
      </c>
      <c r="X66" s="3">
        <f t="shared" si="38"/>
        <v>0</v>
      </c>
      <c r="Y66" s="3">
        <f t="shared" si="39"/>
        <v>0</v>
      </c>
      <c r="Z66" s="3">
        <f t="shared" si="40"/>
        <v>0</v>
      </c>
      <c r="AA66" s="3">
        <f t="shared" si="41"/>
        <v>0</v>
      </c>
      <c r="AB66" s="3">
        <f t="shared" si="42"/>
        <v>0</v>
      </c>
      <c r="AC66" s="3">
        <f t="shared" si="43"/>
        <v>0</v>
      </c>
      <c r="AD66" s="3">
        <f t="shared" si="44"/>
        <v>0</v>
      </c>
      <c r="AE66" s="3">
        <f t="shared" si="45"/>
        <v>0</v>
      </c>
      <c r="AF66" s="3">
        <f t="shared" si="46"/>
        <v>0</v>
      </c>
      <c r="AG66" s="3">
        <f t="shared" si="47"/>
        <v>0</v>
      </c>
      <c r="AH66" s="3">
        <f t="shared" si="48"/>
        <v>0</v>
      </c>
    </row>
    <row r="67" spans="2:34" x14ac:dyDescent="0.25">
      <c r="B67" s="86" t="s">
        <v>6</v>
      </c>
      <c r="C67" s="111"/>
      <c r="D67" s="111"/>
      <c r="E67" s="111"/>
      <c r="F67" s="111"/>
      <c r="G67" s="111"/>
      <c r="H67" s="111"/>
      <c r="I67" s="111"/>
      <c r="J67" s="111"/>
      <c r="K67" s="111"/>
      <c r="L67" s="111"/>
      <c r="M67" s="111"/>
      <c r="N67" s="111"/>
      <c r="O67" s="111"/>
      <c r="P67" s="111"/>
      <c r="Q67" s="111"/>
      <c r="R67" s="11"/>
      <c r="S67" s="86" t="s">
        <v>6</v>
      </c>
      <c r="T67" s="3">
        <f t="shared" si="49"/>
        <v>0</v>
      </c>
      <c r="U67" s="3">
        <f t="shared" si="35"/>
        <v>0</v>
      </c>
      <c r="V67" s="3">
        <f t="shared" si="36"/>
        <v>0</v>
      </c>
      <c r="W67" s="3">
        <f t="shared" si="37"/>
        <v>0</v>
      </c>
      <c r="X67" s="3">
        <f t="shared" si="38"/>
        <v>0</v>
      </c>
      <c r="Y67" s="3">
        <f t="shared" si="39"/>
        <v>0</v>
      </c>
      <c r="Z67" s="3">
        <f t="shared" si="40"/>
        <v>0</v>
      </c>
      <c r="AA67" s="3">
        <f t="shared" si="41"/>
        <v>0</v>
      </c>
      <c r="AB67" s="3">
        <f t="shared" si="42"/>
        <v>0</v>
      </c>
      <c r="AC67" s="3">
        <f t="shared" si="43"/>
        <v>0</v>
      </c>
      <c r="AD67" s="3">
        <f t="shared" si="44"/>
        <v>0</v>
      </c>
      <c r="AE67" s="3">
        <f t="shared" si="45"/>
        <v>0</v>
      </c>
      <c r="AF67" s="3">
        <f t="shared" si="46"/>
        <v>0</v>
      </c>
      <c r="AG67" s="3">
        <f t="shared" si="47"/>
        <v>0</v>
      </c>
      <c r="AH67" s="3">
        <f t="shared" si="48"/>
        <v>0</v>
      </c>
    </row>
    <row r="68" spans="2:34" x14ac:dyDescent="0.25">
      <c r="B68" s="86" t="s">
        <v>7</v>
      </c>
      <c r="C68" s="111"/>
      <c r="D68" s="111"/>
      <c r="E68" s="111"/>
      <c r="F68" s="111"/>
      <c r="G68" s="111"/>
      <c r="H68" s="111"/>
      <c r="I68" s="111"/>
      <c r="J68" s="111"/>
      <c r="K68" s="111"/>
      <c r="L68" s="111"/>
      <c r="M68" s="111"/>
      <c r="N68" s="111"/>
      <c r="O68" s="111"/>
      <c r="P68" s="111"/>
      <c r="Q68" s="111"/>
      <c r="R68" s="11"/>
      <c r="S68" s="86" t="s">
        <v>7</v>
      </c>
      <c r="T68" s="3">
        <f t="shared" si="49"/>
        <v>0</v>
      </c>
      <c r="U68" s="3">
        <f t="shared" si="35"/>
        <v>0</v>
      </c>
      <c r="V68" s="3">
        <f t="shared" si="36"/>
        <v>0</v>
      </c>
      <c r="W68" s="3">
        <f t="shared" si="37"/>
        <v>0</v>
      </c>
      <c r="X68" s="3">
        <f t="shared" si="38"/>
        <v>0</v>
      </c>
      <c r="Y68" s="3">
        <f t="shared" si="39"/>
        <v>0</v>
      </c>
      <c r="Z68" s="3">
        <f t="shared" si="40"/>
        <v>0</v>
      </c>
      <c r="AA68" s="3">
        <f t="shared" si="41"/>
        <v>0</v>
      </c>
      <c r="AB68" s="3">
        <f t="shared" si="42"/>
        <v>0</v>
      </c>
      <c r="AC68" s="3">
        <f t="shared" si="43"/>
        <v>0</v>
      </c>
      <c r="AD68" s="3">
        <f t="shared" si="44"/>
        <v>0</v>
      </c>
      <c r="AE68" s="3">
        <f t="shared" si="45"/>
        <v>0</v>
      </c>
      <c r="AF68" s="3">
        <f t="shared" si="46"/>
        <v>0</v>
      </c>
      <c r="AG68" s="3">
        <f t="shared" si="47"/>
        <v>0</v>
      </c>
      <c r="AH68" s="3">
        <f t="shared" si="48"/>
        <v>0</v>
      </c>
    </row>
    <row r="69" spans="2:34" x14ac:dyDescent="0.25">
      <c r="B69" s="86" t="s">
        <v>8</v>
      </c>
      <c r="C69" s="111"/>
      <c r="D69" s="111"/>
      <c r="E69" s="111"/>
      <c r="F69" s="111"/>
      <c r="G69" s="111"/>
      <c r="H69" s="111"/>
      <c r="I69" s="111"/>
      <c r="J69" s="111"/>
      <c r="K69" s="111"/>
      <c r="L69" s="111"/>
      <c r="M69" s="111"/>
      <c r="N69" s="111"/>
      <c r="O69" s="111"/>
      <c r="P69" s="111"/>
      <c r="Q69" s="111"/>
      <c r="R69" s="11"/>
      <c r="S69" s="86" t="s">
        <v>8</v>
      </c>
      <c r="T69" s="3">
        <f t="shared" si="49"/>
        <v>0</v>
      </c>
      <c r="U69" s="3">
        <f t="shared" si="35"/>
        <v>0</v>
      </c>
      <c r="V69" s="3">
        <f t="shared" si="36"/>
        <v>0</v>
      </c>
      <c r="W69" s="3">
        <f t="shared" si="37"/>
        <v>0</v>
      </c>
      <c r="X69" s="3">
        <f t="shared" si="38"/>
        <v>0</v>
      </c>
      <c r="Y69" s="3">
        <f t="shared" si="39"/>
        <v>0</v>
      </c>
      <c r="Z69" s="3">
        <f t="shared" si="40"/>
        <v>0</v>
      </c>
      <c r="AA69" s="3">
        <f t="shared" si="41"/>
        <v>0</v>
      </c>
      <c r="AB69" s="3">
        <f t="shared" si="42"/>
        <v>0</v>
      </c>
      <c r="AC69" s="3">
        <f t="shared" si="43"/>
        <v>0</v>
      </c>
      <c r="AD69" s="3">
        <f t="shared" si="44"/>
        <v>0</v>
      </c>
      <c r="AE69" s="3">
        <f t="shared" si="45"/>
        <v>0</v>
      </c>
      <c r="AF69" s="3">
        <f t="shared" si="46"/>
        <v>0</v>
      </c>
      <c r="AG69" s="3">
        <f t="shared" si="47"/>
        <v>0</v>
      </c>
      <c r="AH69" s="3">
        <f t="shared" si="48"/>
        <v>0</v>
      </c>
    </row>
    <row r="70" spans="2:34" x14ac:dyDescent="0.25">
      <c r="B70" s="86" t="s">
        <v>9</v>
      </c>
      <c r="C70" s="111"/>
      <c r="D70" s="111"/>
      <c r="E70" s="111"/>
      <c r="F70" s="111"/>
      <c r="G70" s="111"/>
      <c r="H70" s="111"/>
      <c r="I70" s="111"/>
      <c r="J70" s="111"/>
      <c r="K70" s="111"/>
      <c r="L70" s="111"/>
      <c r="M70" s="111"/>
      <c r="N70" s="111"/>
      <c r="O70" s="111"/>
      <c r="P70" s="111"/>
      <c r="Q70" s="111"/>
      <c r="R70" s="11"/>
      <c r="S70" s="86" t="s">
        <v>9</v>
      </c>
      <c r="T70" s="3">
        <f t="shared" si="49"/>
        <v>0</v>
      </c>
      <c r="U70" s="3">
        <f t="shared" si="35"/>
        <v>0</v>
      </c>
      <c r="V70" s="3">
        <f t="shared" si="36"/>
        <v>0</v>
      </c>
      <c r="W70" s="3">
        <f t="shared" si="37"/>
        <v>0</v>
      </c>
      <c r="X70" s="3">
        <f t="shared" si="38"/>
        <v>0</v>
      </c>
      <c r="Y70" s="3">
        <f t="shared" si="39"/>
        <v>0</v>
      </c>
      <c r="Z70" s="3">
        <f t="shared" si="40"/>
        <v>0</v>
      </c>
      <c r="AA70" s="3">
        <f t="shared" si="41"/>
        <v>0</v>
      </c>
      <c r="AB70" s="3">
        <f t="shared" si="42"/>
        <v>0</v>
      </c>
      <c r="AC70" s="3">
        <f t="shared" si="43"/>
        <v>0</v>
      </c>
      <c r="AD70" s="3">
        <f t="shared" si="44"/>
        <v>0</v>
      </c>
      <c r="AE70" s="3">
        <f t="shared" si="45"/>
        <v>0</v>
      </c>
      <c r="AF70" s="3">
        <f t="shared" si="46"/>
        <v>0</v>
      </c>
      <c r="AG70" s="3">
        <f t="shared" si="47"/>
        <v>0</v>
      </c>
      <c r="AH70" s="3">
        <f t="shared" si="48"/>
        <v>0</v>
      </c>
    </row>
    <row r="71" spans="2:34" x14ac:dyDescent="0.25">
      <c r="B71" s="86" t="s">
        <v>10</v>
      </c>
      <c r="C71" s="111"/>
      <c r="D71" s="111"/>
      <c r="E71" s="111"/>
      <c r="F71" s="111"/>
      <c r="G71" s="111"/>
      <c r="H71" s="111"/>
      <c r="I71" s="111"/>
      <c r="J71" s="111"/>
      <c r="K71" s="111"/>
      <c r="L71" s="111"/>
      <c r="M71" s="111"/>
      <c r="N71" s="111"/>
      <c r="O71" s="111"/>
      <c r="P71" s="111"/>
      <c r="Q71" s="111"/>
      <c r="R71" s="11"/>
      <c r="S71" s="86" t="s">
        <v>10</v>
      </c>
      <c r="T71" s="3">
        <f t="shared" si="49"/>
        <v>0</v>
      </c>
      <c r="U71" s="3">
        <f t="shared" si="35"/>
        <v>0</v>
      </c>
      <c r="V71" s="3">
        <f t="shared" si="36"/>
        <v>0</v>
      </c>
      <c r="W71" s="3">
        <f t="shared" si="37"/>
        <v>0</v>
      </c>
      <c r="X71" s="3">
        <f t="shared" si="38"/>
        <v>0</v>
      </c>
      <c r="Y71" s="3">
        <f t="shared" si="39"/>
        <v>0</v>
      </c>
      <c r="Z71" s="3">
        <f t="shared" si="40"/>
        <v>0</v>
      </c>
      <c r="AA71" s="3">
        <f t="shared" si="41"/>
        <v>0</v>
      </c>
      <c r="AB71" s="3">
        <f t="shared" si="42"/>
        <v>0</v>
      </c>
      <c r="AC71" s="3">
        <f t="shared" si="43"/>
        <v>0</v>
      </c>
      <c r="AD71" s="3">
        <f t="shared" si="44"/>
        <v>0</v>
      </c>
      <c r="AE71" s="3">
        <f t="shared" si="45"/>
        <v>0</v>
      </c>
      <c r="AF71" s="3">
        <f t="shared" si="46"/>
        <v>0</v>
      </c>
      <c r="AG71" s="3">
        <f t="shared" si="47"/>
        <v>0</v>
      </c>
      <c r="AH71" s="3">
        <f t="shared" si="48"/>
        <v>0</v>
      </c>
    </row>
    <row r="72" spans="2:34" x14ac:dyDescent="0.25">
      <c r="B72" s="86" t="s">
        <v>11</v>
      </c>
      <c r="C72" s="111"/>
      <c r="D72" s="111"/>
      <c r="E72" s="111"/>
      <c r="F72" s="111"/>
      <c r="G72" s="111"/>
      <c r="H72" s="111"/>
      <c r="I72" s="111"/>
      <c r="J72" s="111"/>
      <c r="K72" s="111"/>
      <c r="L72" s="111"/>
      <c r="M72" s="111"/>
      <c r="N72" s="111"/>
      <c r="O72" s="111"/>
      <c r="P72" s="111"/>
      <c r="Q72" s="111"/>
      <c r="R72" s="11"/>
      <c r="S72" s="86" t="s">
        <v>11</v>
      </c>
      <c r="T72" s="3">
        <f>D61-C72</f>
        <v>0</v>
      </c>
      <c r="U72" s="3">
        <f t="shared" ref="U72" si="50">E61-D72</f>
        <v>0</v>
      </c>
      <c r="V72" s="3">
        <f t="shared" ref="V72" si="51">F61-E72</f>
        <v>0</v>
      </c>
      <c r="W72" s="3">
        <f t="shared" ref="W72" si="52">G61-F72</f>
        <v>0</v>
      </c>
      <c r="X72" s="3">
        <f t="shared" ref="X72" si="53">H61-G72</f>
        <v>0</v>
      </c>
      <c r="Y72" s="3">
        <f t="shared" ref="Y72" si="54">I61-H72</f>
        <v>0</v>
      </c>
      <c r="Z72" s="3">
        <f t="shared" ref="Z72" si="55">J61-I72</f>
        <v>0</v>
      </c>
      <c r="AA72" s="3">
        <f t="shared" ref="AA72" si="56">K61-J72</f>
        <v>0</v>
      </c>
      <c r="AB72" s="3">
        <f t="shared" ref="AB72" si="57">L61-K72</f>
        <v>0</v>
      </c>
      <c r="AC72" s="3">
        <f t="shared" ref="AC72" si="58">M61-L72</f>
        <v>0</v>
      </c>
      <c r="AD72" s="3">
        <f t="shared" ref="AD72" si="59">N61-M72</f>
        <v>0</v>
      </c>
      <c r="AE72" s="3">
        <f t="shared" ref="AE72" si="60">O61-N72</f>
        <v>0</v>
      </c>
      <c r="AF72" s="3">
        <f t="shared" ref="AF72" si="61">P61-O72</f>
        <v>0</v>
      </c>
      <c r="AG72" s="3">
        <f t="shared" ref="AG72" si="62">Q61-P72</f>
        <v>0</v>
      </c>
      <c r="AH72" s="3"/>
    </row>
    <row r="73" spans="2:34" x14ac:dyDescent="0.25">
      <c r="B73" s="2"/>
      <c r="C73" s="2"/>
      <c r="D73" s="2"/>
      <c r="E73" s="2"/>
      <c r="F73" s="2"/>
      <c r="G73" s="2"/>
      <c r="H73" s="2"/>
      <c r="I73" s="2"/>
      <c r="J73" s="2"/>
      <c r="K73" s="2"/>
      <c r="L73" s="2"/>
      <c r="M73" s="2"/>
      <c r="N73" s="2"/>
      <c r="O73" s="2"/>
      <c r="P73" s="2"/>
      <c r="Q73" s="2"/>
      <c r="R73" s="11"/>
      <c r="S73" s="2"/>
      <c r="T73" s="2"/>
      <c r="U73" s="2"/>
      <c r="V73" s="2"/>
      <c r="W73" s="2"/>
      <c r="X73" s="2"/>
      <c r="Y73" s="2"/>
      <c r="Z73" s="2"/>
      <c r="AA73" s="2"/>
      <c r="AB73" s="2"/>
      <c r="AC73" s="2"/>
      <c r="AD73" s="2"/>
      <c r="AE73" s="2"/>
      <c r="AF73" s="2"/>
      <c r="AG73" s="2"/>
      <c r="AH73" s="2"/>
    </row>
    <row r="74" spans="2:34" x14ac:dyDescent="0.25">
      <c r="B74" s="11"/>
      <c r="C74" s="11"/>
      <c r="D74" s="11"/>
      <c r="E74" s="11"/>
      <c r="F74" s="11"/>
      <c r="M74" s="11"/>
      <c r="N74" s="11"/>
      <c r="O74" s="11"/>
      <c r="P74" s="11"/>
      <c r="Q74" s="11"/>
      <c r="R74" s="11"/>
      <c r="S74" s="15" t="s">
        <v>12</v>
      </c>
      <c r="T74" s="3">
        <f>SUM(T61:T72)</f>
        <v>0</v>
      </c>
      <c r="U74" s="3">
        <f t="shared" ref="U74:AH74" si="63">SUM(U61:U72)</f>
        <v>0</v>
      </c>
      <c r="V74" s="3">
        <f t="shared" si="63"/>
        <v>0</v>
      </c>
      <c r="W74" s="3">
        <f t="shared" si="63"/>
        <v>0</v>
      </c>
      <c r="X74" s="3">
        <f t="shared" si="63"/>
        <v>0</v>
      </c>
      <c r="Y74" s="3">
        <f t="shared" si="63"/>
        <v>0</v>
      </c>
      <c r="Z74" s="3">
        <f t="shared" si="63"/>
        <v>0</v>
      </c>
      <c r="AA74" s="3">
        <f t="shared" si="63"/>
        <v>0</v>
      </c>
      <c r="AB74" s="3">
        <f t="shared" si="63"/>
        <v>0</v>
      </c>
      <c r="AC74" s="3">
        <f t="shared" si="63"/>
        <v>0</v>
      </c>
      <c r="AD74" s="3">
        <f t="shared" si="63"/>
        <v>0</v>
      </c>
      <c r="AE74" s="3">
        <f t="shared" si="63"/>
        <v>0</v>
      </c>
      <c r="AF74" s="3">
        <f t="shared" si="63"/>
        <v>0</v>
      </c>
      <c r="AG74" s="3">
        <f t="shared" si="63"/>
        <v>0</v>
      </c>
      <c r="AH74" s="3">
        <f t="shared" si="63"/>
        <v>0</v>
      </c>
    </row>
  </sheetData>
  <mergeCells count="9">
    <mergeCell ref="B58:Q58"/>
    <mergeCell ref="S58:AH58"/>
    <mergeCell ref="B2:AH2"/>
    <mergeCell ref="B40:Q40"/>
    <mergeCell ref="B22:Q22"/>
    <mergeCell ref="B4:Q4"/>
    <mergeCell ref="S4:AH4"/>
    <mergeCell ref="S22:AH22"/>
    <mergeCell ref="S40:AH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BP18"/>
  <sheetViews>
    <sheetView showGridLines="0" workbookViewId="0">
      <selection activeCell="Y16" sqref="Y16"/>
    </sheetView>
  </sheetViews>
  <sheetFormatPr baseColWidth="10" defaultRowHeight="15" x14ac:dyDescent="0.25"/>
  <cols>
    <col min="1" max="1" width="3.85546875" customWidth="1"/>
    <col min="2" max="2" width="12" customWidth="1"/>
    <col min="3" max="4" width="8" customWidth="1"/>
    <col min="5" max="10" width="8" style="11" customWidth="1"/>
    <col min="11" max="17" width="8" customWidth="1"/>
    <col min="18" max="18" width="2.85546875" customWidth="1"/>
    <col min="19" max="19" width="12" customWidth="1"/>
    <col min="20" max="21" width="8" customWidth="1"/>
    <col min="22" max="27" width="8" style="11" customWidth="1"/>
    <col min="28" max="34" width="8" customWidth="1"/>
    <col min="35" max="35" width="2.85546875" customWidth="1"/>
    <col min="36" max="36" width="12" customWidth="1"/>
    <col min="37" max="38" width="8.140625" customWidth="1"/>
    <col min="39" max="44" width="8.140625" style="11" customWidth="1"/>
    <col min="45" max="51" width="8.140625" customWidth="1"/>
    <col min="52" max="52" width="3.140625" customWidth="1"/>
    <col min="54" max="55" width="8.140625" customWidth="1"/>
    <col min="56" max="61" width="8.140625" style="11" customWidth="1"/>
    <col min="62" max="68" width="8.140625" customWidth="1"/>
  </cols>
  <sheetData>
    <row r="1" spans="2:68" x14ac:dyDescent="0.25">
      <c r="T1" s="78" t="e">
        <f>AVERAGE(T10:T13)</f>
        <v>#DIV/0!</v>
      </c>
      <c r="U1" s="78" t="e">
        <f t="shared" ref="U1:AG1" si="0">AVERAGE(U10:U13)</f>
        <v>#DIV/0!</v>
      </c>
      <c r="V1" s="78" t="e">
        <f t="shared" si="0"/>
        <v>#DIV/0!</v>
      </c>
      <c r="W1" s="78" t="e">
        <f t="shared" si="0"/>
        <v>#DIV/0!</v>
      </c>
      <c r="X1" s="78" t="e">
        <f t="shared" si="0"/>
        <v>#DIV/0!</v>
      </c>
      <c r="Y1" s="78" t="e">
        <f t="shared" si="0"/>
        <v>#DIV/0!</v>
      </c>
      <c r="Z1" s="78" t="e">
        <f t="shared" si="0"/>
        <v>#DIV/0!</v>
      </c>
      <c r="AA1" s="78" t="e">
        <f t="shared" si="0"/>
        <v>#DIV/0!</v>
      </c>
      <c r="AB1" s="78" t="e">
        <f t="shared" si="0"/>
        <v>#DIV/0!</v>
      </c>
      <c r="AC1" s="78" t="e">
        <f t="shared" si="0"/>
        <v>#DIV/0!</v>
      </c>
      <c r="AD1" s="78" t="e">
        <f t="shared" si="0"/>
        <v>#DIV/0!</v>
      </c>
      <c r="AE1" s="78" t="e">
        <f t="shared" si="0"/>
        <v>#DIV/0!</v>
      </c>
      <c r="AF1" s="78" t="e">
        <f t="shared" si="0"/>
        <v>#DIV/0!</v>
      </c>
      <c r="AG1" s="78" t="e">
        <f t="shared" si="0"/>
        <v>#DIV/0!</v>
      </c>
      <c r="AH1" s="78" t="e">
        <f>AVERAGE(AH10:AH13)</f>
        <v>#DIV/0!</v>
      </c>
    </row>
    <row r="2" spans="2:68" x14ac:dyDescent="0.25">
      <c r="B2" s="237" t="s">
        <v>61</v>
      </c>
      <c r="C2" s="237"/>
      <c r="D2" s="237"/>
      <c r="E2" s="237"/>
      <c r="F2" s="237"/>
      <c r="G2" s="237"/>
      <c r="H2" s="237"/>
      <c r="I2" s="237"/>
      <c r="J2" s="237"/>
      <c r="K2" s="237"/>
      <c r="L2" s="237"/>
      <c r="M2" s="237"/>
      <c r="N2" s="237"/>
      <c r="O2" s="237"/>
      <c r="P2" s="237"/>
      <c r="Q2" s="237"/>
      <c r="S2" s="237" t="s">
        <v>62</v>
      </c>
      <c r="T2" s="237"/>
      <c r="U2" s="237"/>
      <c r="V2" s="237"/>
      <c r="W2" s="237"/>
      <c r="X2" s="237"/>
      <c r="Y2" s="237"/>
      <c r="Z2" s="237"/>
      <c r="AA2" s="237"/>
      <c r="AB2" s="237"/>
      <c r="AC2" s="237"/>
      <c r="AD2" s="237"/>
      <c r="AE2" s="237"/>
      <c r="AF2" s="237"/>
      <c r="AG2" s="237"/>
      <c r="AH2" s="237"/>
      <c r="AJ2" s="237" t="s">
        <v>59</v>
      </c>
      <c r="AK2" s="237"/>
      <c r="AL2" s="237"/>
      <c r="AM2" s="237"/>
      <c r="AN2" s="237"/>
      <c r="AO2" s="237"/>
      <c r="AP2" s="237"/>
      <c r="AQ2" s="237"/>
      <c r="AR2" s="237"/>
      <c r="AS2" s="237"/>
      <c r="AT2" s="237"/>
      <c r="AU2" s="237"/>
      <c r="AV2" s="237"/>
      <c r="AW2" s="237"/>
      <c r="AX2" s="237"/>
      <c r="AY2" s="237"/>
      <c r="BA2" s="237" t="s">
        <v>57</v>
      </c>
      <c r="BB2" s="237"/>
      <c r="BC2" s="237"/>
      <c r="BD2" s="237"/>
      <c r="BE2" s="237"/>
      <c r="BF2" s="237"/>
      <c r="BG2" s="237"/>
      <c r="BH2" s="237"/>
      <c r="BI2" s="237"/>
      <c r="BJ2" s="237"/>
      <c r="BK2" s="237"/>
      <c r="BL2" s="237"/>
      <c r="BM2" s="237"/>
      <c r="BN2" s="237"/>
      <c r="BO2" s="237"/>
      <c r="BP2" s="237"/>
    </row>
    <row r="4" spans="2:68" x14ac:dyDescent="0.25">
      <c r="B4" s="2"/>
      <c r="C4" s="110">
        <f>COMPTEURS!C6</f>
        <v>0</v>
      </c>
      <c r="D4" s="110">
        <f>COMPTEURS!D6</f>
        <v>1</v>
      </c>
      <c r="E4" s="110">
        <f>COMPTEURS!E6</f>
        <v>2</v>
      </c>
      <c r="F4" s="110">
        <f>COMPTEURS!F6</f>
        <v>3</v>
      </c>
      <c r="G4" s="110">
        <f>COMPTEURS!G6</f>
        <v>4</v>
      </c>
      <c r="H4" s="110">
        <f>COMPTEURS!H6</f>
        <v>5</v>
      </c>
      <c r="I4" s="110">
        <f>COMPTEURS!I6</f>
        <v>6</v>
      </c>
      <c r="J4" s="110">
        <f>COMPTEURS!J6</f>
        <v>7</v>
      </c>
      <c r="K4" s="110">
        <f>COMPTEURS!K6</f>
        <v>8</v>
      </c>
      <c r="L4" s="110">
        <f>COMPTEURS!L6</f>
        <v>9</v>
      </c>
      <c r="M4" s="110">
        <f>COMPTEURS!M6</f>
        <v>10</v>
      </c>
      <c r="N4" s="110">
        <f>COMPTEURS!N6</f>
        <v>11</v>
      </c>
      <c r="O4" s="110">
        <f>COMPTEURS!O6</f>
        <v>12</v>
      </c>
      <c r="P4" s="110">
        <f>COMPTEURS!P6</f>
        <v>13</v>
      </c>
      <c r="Q4" s="110">
        <f>COMPTEURS!Q6</f>
        <v>14</v>
      </c>
      <c r="S4" s="2"/>
      <c r="T4" s="110">
        <f>C4</f>
        <v>0</v>
      </c>
      <c r="U4" s="110">
        <f t="shared" ref="U4:AH4" si="1">D4</f>
        <v>1</v>
      </c>
      <c r="V4" s="110">
        <f t="shared" si="1"/>
        <v>2</v>
      </c>
      <c r="W4" s="110">
        <f t="shared" si="1"/>
        <v>3</v>
      </c>
      <c r="X4" s="110">
        <f t="shared" si="1"/>
        <v>4</v>
      </c>
      <c r="Y4" s="110">
        <f t="shared" si="1"/>
        <v>5</v>
      </c>
      <c r="Z4" s="110">
        <f t="shared" si="1"/>
        <v>6</v>
      </c>
      <c r="AA4" s="110">
        <f t="shared" si="1"/>
        <v>7</v>
      </c>
      <c r="AB4" s="110">
        <f t="shared" si="1"/>
        <v>8</v>
      </c>
      <c r="AC4" s="110">
        <f t="shared" si="1"/>
        <v>9</v>
      </c>
      <c r="AD4" s="110">
        <f t="shared" si="1"/>
        <v>10</v>
      </c>
      <c r="AE4" s="110">
        <f t="shared" si="1"/>
        <v>11</v>
      </c>
      <c r="AF4" s="110">
        <f t="shared" si="1"/>
        <v>12</v>
      </c>
      <c r="AG4" s="110">
        <f t="shared" si="1"/>
        <v>13</v>
      </c>
      <c r="AH4" s="110">
        <f t="shared" si="1"/>
        <v>14</v>
      </c>
      <c r="AJ4" s="2"/>
      <c r="AK4" s="110">
        <f>T4</f>
        <v>0</v>
      </c>
      <c r="AL4" s="110">
        <f t="shared" ref="AL4:AY4" si="2">U4</f>
        <v>1</v>
      </c>
      <c r="AM4" s="110">
        <f t="shared" si="2"/>
        <v>2</v>
      </c>
      <c r="AN4" s="110">
        <f t="shared" si="2"/>
        <v>3</v>
      </c>
      <c r="AO4" s="110">
        <f t="shared" si="2"/>
        <v>4</v>
      </c>
      <c r="AP4" s="110">
        <f t="shared" si="2"/>
        <v>5</v>
      </c>
      <c r="AQ4" s="110">
        <f t="shared" si="2"/>
        <v>6</v>
      </c>
      <c r="AR4" s="110">
        <f t="shared" si="2"/>
        <v>7</v>
      </c>
      <c r="AS4" s="110">
        <f t="shared" si="2"/>
        <v>8</v>
      </c>
      <c r="AT4" s="110">
        <f t="shared" si="2"/>
        <v>9</v>
      </c>
      <c r="AU4" s="110">
        <f t="shared" si="2"/>
        <v>10</v>
      </c>
      <c r="AV4" s="110">
        <f t="shared" si="2"/>
        <v>11</v>
      </c>
      <c r="AW4" s="110">
        <f t="shared" si="2"/>
        <v>12</v>
      </c>
      <c r="AX4" s="110">
        <f t="shared" si="2"/>
        <v>13</v>
      </c>
      <c r="AY4" s="110">
        <f t="shared" si="2"/>
        <v>14</v>
      </c>
      <c r="BA4" s="2"/>
      <c r="BB4" s="110">
        <f>AK4</f>
        <v>0</v>
      </c>
      <c r="BC4" s="110">
        <f t="shared" ref="BC4:BP4" si="3">AL4</f>
        <v>1</v>
      </c>
      <c r="BD4" s="110">
        <f t="shared" si="3"/>
        <v>2</v>
      </c>
      <c r="BE4" s="110">
        <f t="shared" si="3"/>
        <v>3</v>
      </c>
      <c r="BF4" s="110">
        <f t="shared" si="3"/>
        <v>4</v>
      </c>
      <c r="BG4" s="110">
        <f t="shared" si="3"/>
        <v>5</v>
      </c>
      <c r="BH4" s="110">
        <f t="shared" si="3"/>
        <v>6</v>
      </c>
      <c r="BI4" s="110">
        <f t="shared" si="3"/>
        <v>7</v>
      </c>
      <c r="BJ4" s="110">
        <f t="shared" si="3"/>
        <v>8</v>
      </c>
      <c r="BK4" s="110">
        <f t="shared" si="3"/>
        <v>9</v>
      </c>
      <c r="BL4" s="110">
        <f t="shared" si="3"/>
        <v>10</v>
      </c>
      <c r="BM4" s="110">
        <f t="shared" si="3"/>
        <v>11</v>
      </c>
      <c r="BN4" s="110">
        <f t="shared" si="3"/>
        <v>12</v>
      </c>
      <c r="BO4" s="110">
        <f t="shared" si="3"/>
        <v>13</v>
      </c>
      <c r="BP4" s="110">
        <f t="shared" si="3"/>
        <v>14</v>
      </c>
    </row>
    <row r="5" spans="2:68" x14ac:dyDescent="0.25">
      <c r="B5" s="4" t="s">
        <v>0</v>
      </c>
      <c r="C5" s="1">
        <f>COMPTEURS!T7*DONNEES!C$19</f>
        <v>0</v>
      </c>
      <c r="D5" s="1">
        <f>COMPTEURS!U7*DONNEES!D$19</f>
        <v>0</v>
      </c>
      <c r="E5" s="1">
        <f>COMPTEURS!V7*DONNEES!E$19</f>
        <v>0</v>
      </c>
      <c r="F5" s="1">
        <f>COMPTEURS!W7*DONNEES!F$19</f>
        <v>0</v>
      </c>
      <c r="G5" s="1">
        <f>COMPTEURS!X7*DONNEES!G$19</f>
        <v>0</v>
      </c>
      <c r="H5" s="1">
        <f>COMPTEURS!Y7*DONNEES!H$19</f>
        <v>0</v>
      </c>
      <c r="I5" s="1">
        <f>COMPTEURS!Z7*DONNEES!I$19</f>
        <v>0</v>
      </c>
      <c r="J5" s="1">
        <f>COMPTEURS!AA7*DONNEES!J$19</f>
        <v>0</v>
      </c>
      <c r="K5" s="1">
        <f>COMPTEURS!AB7*DONNEES!K$19</f>
        <v>0</v>
      </c>
      <c r="L5" s="1">
        <f>COMPTEURS!AC7*DONNEES!L$19</f>
        <v>0</v>
      </c>
      <c r="M5" s="1">
        <f>COMPTEURS!AD7*DONNEES!M$19</f>
        <v>0</v>
      </c>
      <c r="N5" s="1">
        <f>COMPTEURS!AE7*DONNEES!N$19</f>
        <v>0</v>
      </c>
      <c r="O5" s="1">
        <f>COMPTEURS!AF7*DONNEES!O$19</f>
        <v>0</v>
      </c>
      <c r="P5" s="1">
        <f>COMPTEURS!AG7*DONNEES!P$19</f>
        <v>0</v>
      </c>
      <c r="Q5" s="1">
        <f>COMPTEURS!AH7*DONNEES!Q$19</f>
        <v>0</v>
      </c>
      <c r="S5" s="4" t="s">
        <v>0</v>
      </c>
      <c r="T5" s="6"/>
      <c r="U5" s="6"/>
      <c r="V5" s="6"/>
      <c r="W5" s="6"/>
      <c r="X5" s="6"/>
      <c r="Y5" s="6"/>
      <c r="Z5" s="6"/>
      <c r="AA5" s="6"/>
      <c r="AB5" s="6"/>
      <c r="AC5" s="6"/>
      <c r="AD5" s="6"/>
      <c r="AE5" s="6"/>
      <c r="AF5" s="6"/>
      <c r="AG5" s="6"/>
      <c r="AH5" s="6"/>
      <c r="AJ5" s="4" t="s">
        <v>0</v>
      </c>
      <c r="AK5" s="111"/>
      <c r="AL5" s="111"/>
      <c r="AM5" s="111"/>
      <c r="AN5" s="111"/>
      <c r="AO5" s="111"/>
      <c r="AP5" s="111"/>
      <c r="AQ5" s="111"/>
      <c r="AR5" s="111"/>
      <c r="AS5" s="111"/>
      <c r="AT5" s="111"/>
      <c r="AU5" s="111"/>
      <c r="AV5" s="111"/>
      <c r="AW5" s="111"/>
      <c r="AX5" s="111"/>
      <c r="AY5" s="111"/>
      <c r="BA5" s="4" t="s">
        <v>0</v>
      </c>
      <c r="BB5" s="7" t="e">
        <f>AK5/T5</f>
        <v>#DIV/0!</v>
      </c>
      <c r="BC5" s="7" t="e">
        <f t="shared" ref="BC5:BP5" si="4">AL5/U5</f>
        <v>#DIV/0!</v>
      </c>
      <c r="BD5" s="7" t="e">
        <f t="shared" si="4"/>
        <v>#DIV/0!</v>
      </c>
      <c r="BE5" s="7" t="e">
        <f t="shared" si="4"/>
        <v>#DIV/0!</v>
      </c>
      <c r="BF5" s="7" t="e">
        <f t="shared" si="4"/>
        <v>#DIV/0!</v>
      </c>
      <c r="BG5" s="7" t="e">
        <f t="shared" si="4"/>
        <v>#DIV/0!</v>
      </c>
      <c r="BH5" s="7" t="e">
        <f t="shared" si="4"/>
        <v>#DIV/0!</v>
      </c>
      <c r="BI5" s="7" t="e">
        <f t="shared" si="4"/>
        <v>#DIV/0!</v>
      </c>
      <c r="BJ5" s="7" t="e">
        <f t="shared" si="4"/>
        <v>#DIV/0!</v>
      </c>
      <c r="BK5" s="7" t="e">
        <f t="shared" si="4"/>
        <v>#DIV/0!</v>
      </c>
      <c r="BL5" s="7" t="e">
        <f t="shared" si="4"/>
        <v>#DIV/0!</v>
      </c>
      <c r="BM5" s="7" t="e">
        <f t="shared" si="4"/>
        <v>#DIV/0!</v>
      </c>
      <c r="BN5" s="7" t="e">
        <f t="shared" si="4"/>
        <v>#DIV/0!</v>
      </c>
      <c r="BO5" s="7" t="e">
        <f t="shared" si="4"/>
        <v>#DIV/0!</v>
      </c>
      <c r="BP5" s="7" t="e">
        <f t="shared" si="4"/>
        <v>#DIV/0!</v>
      </c>
    </row>
    <row r="6" spans="2:68" x14ac:dyDescent="0.25">
      <c r="B6" s="4" t="s">
        <v>1</v>
      </c>
      <c r="C6" s="1">
        <f>COMPTEURS!T8*DONNEES!C$19</f>
        <v>0</v>
      </c>
      <c r="D6" s="1">
        <f>COMPTEURS!U8*DONNEES!D$19</f>
        <v>0</v>
      </c>
      <c r="E6" s="1">
        <f>COMPTEURS!V8*DONNEES!E$19</f>
        <v>0</v>
      </c>
      <c r="F6" s="1">
        <f>COMPTEURS!W8*DONNEES!F$19</f>
        <v>0</v>
      </c>
      <c r="G6" s="1">
        <f>COMPTEURS!X8*DONNEES!G$19</f>
        <v>0</v>
      </c>
      <c r="H6" s="1">
        <f>COMPTEURS!Y8*DONNEES!H$19</f>
        <v>0</v>
      </c>
      <c r="I6" s="1">
        <f>COMPTEURS!Z8*DONNEES!I$19</f>
        <v>0</v>
      </c>
      <c r="J6" s="1">
        <f>COMPTEURS!AA8*DONNEES!J$19</f>
        <v>0</v>
      </c>
      <c r="K6" s="1">
        <f>COMPTEURS!AB8*DONNEES!K$19</f>
        <v>0</v>
      </c>
      <c r="L6" s="1">
        <f>COMPTEURS!AC8*DONNEES!L$19</f>
        <v>0</v>
      </c>
      <c r="M6" s="1">
        <f>COMPTEURS!AD8*DONNEES!M$19</f>
        <v>0</v>
      </c>
      <c r="N6" s="1">
        <f>COMPTEURS!AE8*DONNEES!N$19</f>
        <v>0</v>
      </c>
      <c r="O6" s="1">
        <f>COMPTEURS!AF8*DONNEES!O$19</f>
        <v>0</v>
      </c>
      <c r="P6" s="1">
        <f>COMPTEURS!AG8*DONNEES!P$19</f>
        <v>0</v>
      </c>
      <c r="Q6" s="1">
        <f>COMPTEURS!AH8*DONNEES!Q$19</f>
        <v>0</v>
      </c>
      <c r="S6" s="4" t="s">
        <v>1</v>
      </c>
      <c r="T6" s="6"/>
      <c r="U6" s="6"/>
      <c r="V6" s="6"/>
      <c r="W6" s="6"/>
      <c r="X6" s="6"/>
      <c r="Y6" s="6"/>
      <c r="Z6" s="6"/>
      <c r="AA6" s="6"/>
      <c r="AB6" s="6"/>
      <c r="AC6" s="6"/>
      <c r="AD6" s="6"/>
      <c r="AE6" s="6"/>
      <c r="AF6" s="6"/>
      <c r="AG6" s="6"/>
      <c r="AH6" s="6"/>
      <c r="AJ6" s="4" t="s">
        <v>1</v>
      </c>
      <c r="AK6" s="111"/>
      <c r="AL6" s="111"/>
      <c r="AM6" s="111"/>
      <c r="AN6" s="111"/>
      <c r="AO6" s="111"/>
      <c r="AP6" s="111"/>
      <c r="AQ6" s="111"/>
      <c r="AR6" s="111"/>
      <c r="AS6" s="111"/>
      <c r="AT6" s="111"/>
      <c r="AU6" s="111"/>
      <c r="AV6" s="111"/>
      <c r="AW6" s="111"/>
      <c r="AX6" s="111"/>
      <c r="AY6" s="111"/>
      <c r="BA6" s="4" t="s">
        <v>1</v>
      </c>
      <c r="BB6" s="7" t="e">
        <f t="shared" ref="BB6:BB16" si="5">AK6/T6</f>
        <v>#DIV/0!</v>
      </c>
      <c r="BC6" s="7" t="e">
        <f t="shared" ref="BC6:BC16" si="6">AL6/U6</f>
        <v>#DIV/0!</v>
      </c>
      <c r="BD6" s="7" t="e">
        <f t="shared" ref="BD6:BD16" si="7">AM6/V6</f>
        <v>#DIV/0!</v>
      </c>
      <c r="BE6" s="7" t="e">
        <f t="shared" ref="BE6:BE16" si="8">AN6/W6</f>
        <v>#DIV/0!</v>
      </c>
      <c r="BF6" s="7" t="e">
        <f t="shared" ref="BF6:BF16" si="9">AO6/X6</f>
        <v>#DIV/0!</v>
      </c>
      <c r="BG6" s="7" t="e">
        <f t="shared" ref="BG6:BG16" si="10">AP6/Y6</f>
        <v>#DIV/0!</v>
      </c>
      <c r="BH6" s="7" t="e">
        <f t="shared" ref="BH6:BH16" si="11">AQ6/Z6</f>
        <v>#DIV/0!</v>
      </c>
      <c r="BI6" s="7" t="e">
        <f t="shared" ref="BI6:BI16" si="12">AR6/AA6</f>
        <v>#DIV/0!</v>
      </c>
      <c r="BJ6" s="7" t="e">
        <f t="shared" ref="BJ6:BJ16" si="13">AS6/AB6</f>
        <v>#DIV/0!</v>
      </c>
      <c r="BK6" s="7" t="e">
        <f t="shared" ref="BK6:BK16" si="14">AT6/AC6</f>
        <v>#DIV/0!</v>
      </c>
      <c r="BL6" s="7" t="e">
        <f t="shared" ref="BL6:BL16" si="15">AU6/AD6</f>
        <v>#DIV/0!</v>
      </c>
      <c r="BM6" s="7" t="e">
        <f t="shared" ref="BM6:BM16" si="16">AV6/AE6</f>
        <v>#DIV/0!</v>
      </c>
      <c r="BN6" s="7" t="e">
        <f t="shared" ref="BN6:BN16" si="17">AW6/AF6</f>
        <v>#DIV/0!</v>
      </c>
      <c r="BO6" s="7" t="e">
        <f t="shared" ref="BO6:BO16" si="18">AX6/AG6</f>
        <v>#DIV/0!</v>
      </c>
      <c r="BP6" s="7" t="e">
        <f t="shared" ref="BP6:BP16" si="19">AY6/AH6</f>
        <v>#DIV/0!</v>
      </c>
    </row>
    <row r="7" spans="2:68" x14ac:dyDescent="0.25">
      <c r="B7" s="4" t="s">
        <v>2</v>
      </c>
      <c r="C7" s="1">
        <f>COMPTEURS!T9*DONNEES!C$19</f>
        <v>0</v>
      </c>
      <c r="D7" s="1">
        <f>COMPTEURS!U9*DONNEES!D$19</f>
        <v>0</v>
      </c>
      <c r="E7" s="1">
        <f>COMPTEURS!V9*DONNEES!E$19</f>
        <v>0</v>
      </c>
      <c r="F7" s="1">
        <f>COMPTEURS!W9*DONNEES!F$19</f>
        <v>0</v>
      </c>
      <c r="G7" s="1">
        <f>COMPTEURS!X9*DONNEES!G$19</f>
        <v>0</v>
      </c>
      <c r="H7" s="1">
        <f>COMPTEURS!Y9*DONNEES!H$19</f>
        <v>0</v>
      </c>
      <c r="I7" s="1">
        <f>COMPTEURS!Z9*DONNEES!I$19</f>
        <v>0</v>
      </c>
      <c r="J7" s="1">
        <f>COMPTEURS!AA9*DONNEES!J$19</f>
        <v>0</v>
      </c>
      <c r="K7" s="1">
        <f>COMPTEURS!AB9*DONNEES!K$19</f>
        <v>0</v>
      </c>
      <c r="L7" s="1">
        <f>COMPTEURS!AC9*DONNEES!L$19</f>
        <v>0</v>
      </c>
      <c r="M7" s="1">
        <f>COMPTEURS!AD9*DONNEES!M$19</f>
        <v>0</v>
      </c>
      <c r="N7" s="1">
        <f>COMPTEURS!AE9*DONNEES!N$19</f>
        <v>0</v>
      </c>
      <c r="O7" s="1">
        <f>COMPTEURS!AF9*DONNEES!O$19</f>
        <v>0</v>
      </c>
      <c r="P7" s="1">
        <f>COMPTEURS!AG9*DONNEES!P$19</f>
        <v>0</v>
      </c>
      <c r="Q7" s="1">
        <f>COMPTEURS!AH9*DONNEES!Q$19</f>
        <v>0</v>
      </c>
      <c r="S7" s="4" t="s">
        <v>2</v>
      </c>
      <c r="T7" s="6"/>
      <c r="U7" s="6"/>
      <c r="V7" s="6"/>
      <c r="W7" s="6"/>
      <c r="X7" s="6"/>
      <c r="Y7" s="6"/>
      <c r="Z7" s="6"/>
      <c r="AA7" s="6"/>
      <c r="AB7" s="6"/>
      <c r="AC7" s="6"/>
      <c r="AD7" s="6"/>
      <c r="AE7" s="6"/>
      <c r="AF7" s="6"/>
      <c r="AG7" s="6"/>
      <c r="AH7" s="6"/>
      <c r="AJ7" s="4" t="s">
        <v>2</v>
      </c>
      <c r="AK7" s="111"/>
      <c r="AL7" s="111"/>
      <c r="AM7" s="111"/>
      <c r="AN7" s="111"/>
      <c r="AO7" s="111"/>
      <c r="AP7" s="111"/>
      <c r="AQ7" s="111"/>
      <c r="AR7" s="111"/>
      <c r="AS7" s="111"/>
      <c r="AT7" s="111"/>
      <c r="AU7" s="111"/>
      <c r="AV7" s="111"/>
      <c r="AW7" s="111"/>
      <c r="AX7" s="111"/>
      <c r="AY7" s="111"/>
      <c r="BA7" s="4" t="s">
        <v>2</v>
      </c>
      <c r="BB7" s="7" t="e">
        <f t="shared" si="5"/>
        <v>#DIV/0!</v>
      </c>
      <c r="BC7" s="7" t="e">
        <f t="shared" si="6"/>
        <v>#DIV/0!</v>
      </c>
      <c r="BD7" s="7" t="e">
        <f t="shared" si="7"/>
        <v>#DIV/0!</v>
      </c>
      <c r="BE7" s="7" t="e">
        <f t="shared" si="8"/>
        <v>#DIV/0!</v>
      </c>
      <c r="BF7" s="7" t="e">
        <f t="shared" si="9"/>
        <v>#DIV/0!</v>
      </c>
      <c r="BG7" s="7" t="e">
        <f t="shared" si="10"/>
        <v>#DIV/0!</v>
      </c>
      <c r="BH7" s="7" t="e">
        <f t="shared" si="11"/>
        <v>#DIV/0!</v>
      </c>
      <c r="BI7" s="7" t="e">
        <f t="shared" si="12"/>
        <v>#DIV/0!</v>
      </c>
      <c r="BJ7" s="7" t="e">
        <f t="shared" si="13"/>
        <v>#DIV/0!</v>
      </c>
      <c r="BK7" s="7" t="e">
        <f t="shared" si="14"/>
        <v>#DIV/0!</v>
      </c>
      <c r="BL7" s="7" t="e">
        <f t="shared" si="15"/>
        <v>#DIV/0!</v>
      </c>
      <c r="BM7" s="7" t="e">
        <f t="shared" si="16"/>
        <v>#DIV/0!</v>
      </c>
      <c r="BN7" s="7" t="e">
        <f t="shared" si="17"/>
        <v>#DIV/0!</v>
      </c>
      <c r="BO7" s="7" t="e">
        <f t="shared" si="18"/>
        <v>#DIV/0!</v>
      </c>
      <c r="BP7" s="7" t="e">
        <f t="shared" si="19"/>
        <v>#DIV/0!</v>
      </c>
    </row>
    <row r="8" spans="2:68" x14ac:dyDescent="0.25">
      <c r="B8" s="4" t="s">
        <v>3</v>
      </c>
      <c r="C8" s="1">
        <f>COMPTEURS!T10*DONNEES!C$19</f>
        <v>0</v>
      </c>
      <c r="D8" s="1">
        <f>COMPTEURS!U10*DONNEES!D$19</f>
        <v>0</v>
      </c>
      <c r="E8" s="1">
        <f>COMPTEURS!V10*DONNEES!E$19</f>
        <v>0</v>
      </c>
      <c r="F8" s="1">
        <f>COMPTEURS!W10*DONNEES!F$19</f>
        <v>0</v>
      </c>
      <c r="G8" s="1">
        <f>COMPTEURS!X10*DONNEES!G$19</f>
        <v>0</v>
      </c>
      <c r="H8" s="1">
        <f>COMPTEURS!Y10*DONNEES!H$19</f>
        <v>0</v>
      </c>
      <c r="I8" s="1">
        <f>COMPTEURS!Z10*DONNEES!I$19</f>
        <v>0</v>
      </c>
      <c r="J8" s="1">
        <f>COMPTEURS!AA10*DONNEES!J$19</f>
        <v>0</v>
      </c>
      <c r="K8" s="1">
        <f>COMPTEURS!AB10*DONNEES!K$19</f>
        <v>0</v>
      </c>
      <c r="L8" s="1">
        <f>COMPTEURS!AC10*DONNEES!L$19</f>
        <v>0</v>
      </c>
      <c r="M8" s="1">
        <f>COMPTEURS!AD10*DONNEES!M$19</f>
        <v>0</v>
      </c>
      <c r="N8" s="1">
        <f>COMPTEURS!AE10*DONNEES!N$19</f>
        <v>0</v>
      </c>
      <c r="O8" s="1">
        <f>COMPTEURS!AF10*DONNEES!O$19</f>
        <v>0</v>
      </c>
      <c r="P8" s="1">
        <f>COMPTEURS!AG10*DONNEES!P$19</f>
        <v>0</v>
      </c>
      <c r="Q8" s="1">
        <f>COMPTEURS!AH10*DONNEES!Q$19</f>
        <v>0</v>
      </c>
      <c r="S8" s="4" t="s">
        <v>3</v>
      </c>
      <c r="T8" s="6"/>
      <c r="U8" s="6"/>
      <c r="V8" s="6"/>
      <c r="W8" s="6"/>
      <c r="X8" s="6"/>
      <c r="Y8" s="6"/>
      <c r="Z8" s="6"/>
      <c r="AA8" s="6"/>
      <c r="AB8" s="6"/>
      <c r="AC8" s="6"/>
      <c r="AD8" s="6"/>
      <c r="AE8" s="6"/>
      <c r="AF8" s="6"/>
      <c r="AG8" s="6"/>
      <c r="AH8" s="6"/>
      <c r="AJ8" s="4" t="s">
        <v>3</v>
      </c>
      <c r="AK8" s="111"/>
      <c r="AL8" s="111"/>
      <c r="AM8" s="111"/>
      <c r="AN8" s="111"/>
      <c r="AO8" s="111"/>
      <c r="AP8" s="111"/>
      <c r="AQ8" s="111"/>
      <c r="AR8" s="111"/>
      <c r="AS8" s="111"/>
      <c r="AT8" s="111"/>
      <c r="AU8" s="111"/>
      <c r="AV8" s="111"/>
      <c r="AW8" s="111"/>
      <c r="AX8" s="111"/>
      <c r="AY8" s="111"/>
      <c r="BA8" s="4" t="s">
        <v>3</v>
      </c>
      <c r="BB8" s="7" t="e">
        <f t="shared" si="5"/>
        <v>#DIV/0!</v>
      </c>
      <c r="BC8" s="7" t="e">
        <f t="shared" si="6"/>
        <v>#DIV/0!</v>
      </c>
      <c r="BD8" s="7" t="e">
        <f t="shared" si="7"/>
        <v>#DIV/0!</v>
      </c>
      <c r="BE8" s="7" t="e">
        <f t="shared" si="8"/>
        <v>#DIV/0!</v>
      </c>
      <c r="BF8" s="7" t="e">
        <f t="shared" si="9"/>
        <v>#DIV/0!</v>
      </c>
      <c r="BG8" s="7" t="e">
        <f t="shared" si="10"/>
        <v>#DIV/0!</v>
      </c>
      <c r="BH8" s="7" t="e">
        <f t="shared" si="11"/>
        <v>#DIV/0!</v>
      </c>
      <c r="BI8" s="7" t="e">
        <f t="shared" si="12"/>
        <v>#DIV/0!</v>
      </c>
      <c r="BJ8" s="7" t="e">
        <f t="shared" si="13"/>
        <v>#DIV/0!</v>
      </c>
      <c r="BK8" s="7" t="e">
        <f t="shared" si="14"/>
        <v>#DIV/0!</v>
      </c>
      <c r="BL8" s="7" t="e">
        <f t="shared" si="15"/>
        <v>#DIV/0!</v>
      </c>
      <c r="BM8" s="7" t="e">
        <f t="shared" si="16"/>
        <v>#DIV/0!</v>
      </c>
      <c r="BN8" s="7" t="e">
        <f t="shared" si="17"/>
        <v>#DIV/0!</v>
      </c>
      <c r="BO8" s="7" t="e">
        <f t="shared" si="18"/>
        <v>#DIV/0!</v>
      </c>
      <c r="BP8" s="7" t="e">
        <f t="shared" si="19"/>
        <v>#DIV/0!</v>
      </c>
    </row>
    <row r="9" spans="2:68" x14ac:dyDescent="0.25">
      <c r="B9" s="4" t="s">
        <v>4</v>
      </c>
      <c r="C9" s="1">
        <f>COMPTEURS!T11*DONNEES!C$19</f>
        <v>0</v>
      </c>
      <c r="D9" s="1">
        <f>COMPTEURS!U11*DONNEES!D$19</f>
        <v>0</v>
      </c>
      <c r="E9" s="1">
        <f>COMPTEURS!V11*DONNEES!E$19</f>
        <v>0</v>
      </c>
      <c r="F9" s="1">
        <f>COMPTEURS!W11*DONNEES!F$19</f>
        <v>0</v>
      </c>
      <c r="G9" s="1">
        <f>COMPTEURS!X11*DONNEES!G$19</f>
        <v>0</v>
      </c>
      <c r="H9" s="1">
        <f>COMPTEURS!Y11*DONNEES!H$19</f>
        <v>0</v>
      </c>
      <c r="I9" s="1">
        <f>COMPTEURS!Z11*DONNEES!I$19</f>
        <v>0</v>
      </c>
      <c r="J9" s="1">
        <f>COMPTEURS!AA11*DONNEES!J$19</f>
        <v>0</v>
      </c>
      <c r="K9" s="1">
        <f>COMPTEURS!AB11*DONNEES!K$19</f>
        <v>0</v>
      </c>
      <c r="L9" s="1">
        <f>COMPTEURS!AC11*DONNEES!L$19</f>
        <v>0</v>
      </c>
      <c r="M9" s="1">
        <f>COMPTEURS!AD11*DONNEES!M$19</f>
        <v>0</v>
      </c>
      <c r="N9" s="1">
        <f>COMPTEURS!AE11*DONNEES!N$19</f>
        <v>0</v>
      </c>
      <c r="O9" s="1">
        <f>COMPTEURS!AF11*DONNEES!O$19</f>
        <v>0</v>
      </c>
      <c r="P9" s="1">
        <f>COMPTEURS!AG11*DONNEES!P$19</f>
        <v>0</v>
      </c>
      <c r="Q9" s="1">
        <f>COMPTEURS!AH11*DONNEES!Q$19</f>
        <v>0</v>
      </c>
      <c r="S9" s="4" t="s">
        <v>4</v>
      </c>
      <c r="T9" s="6"/>
      <c r="U9" s="6"/>
      <c r="V9" s="6"/>
      <c r="W9" s="6"/>
      <c r="X9" s="6"/>
      <c r="Y9" s="6"/>
      <c r="Z9" s="6"/>
      <c r="AA9" s="6"/>
      <c r="AB9" s="6"/>
      <c r="AC9" s="6"/>
      <c r="AD9" s="6"/>
      <c r="AE9" s="6"/>
      <c r="AF9" s="6"/>
      <c r="AG9" s="6"/>
      <c r="AH9" s="6"/>
      <c r="AJ9" s="4" t="s">
        <v>4</v>
      </c>
      <c r="AK9" s="111"/>
      <c r="AL9" s="111"/>
      <c r="AM9" s="111"/>
      <c r="AN9" s="111"/>
      <c r="AO9" s="111"/>
      <c r="AP9" s="111"/>
      <c r="AQ9" s="111"/>
      <c r="AR9" s="111"/>
      <c r="AS9" s="111"/>
      <c r="AT9" s="111"/>
      <c r="AU9" s="111"/>
      <c r="AV9" s="111"/>
      <c r="AW9" s="111"/>
      <c r="AX9" s="111"/>
      <c r="AY9" s="111"/>
      <c r="BA9" s="4" t="s">
        <v>4</v>
      </c>
      <c r="BB9" s="7" t="e">
        <f t="shared" si="5"/>
        <v>#DIV/0!</v>
      </c>
      <c r="BC9" s="7" t="e">
        <f t="shared" si="6"/>
        <v>#DIV/0!</v>
      </c>
      <c r="BD9" s="7" t="e">
        <f t="shared" si="7"/>
        <v>#DIV/0!</v>
      </c>
      <c r="BE9" s="7" t="e">
        <f t="shared" si="8"/>
        <v>#DIV/0!</v>
      </c>
      <c r="BF9" s="7" t="e">
        <f t="shared" si="9"/>
        <v>#DIV/0!</v>
      </c>
      <c r="BG9" s="7" t="e">
        <f t="shared" si="10"/>
        <v>#DIV/0!</v>
      </c>
      <c r="BH9" s="7" t="e">
        <f t="shared" si="11"/>
        <v>#DIV/0!</v>
      </c>
      <c r="BI9" s="7" t="e">
        <f t="shared" si="12"/>
        <v>#DIV/0!</v>
      </c>
      <c r="BJ9" s="7" t="e">
        <f t="shared" si="13"/>
        <v>#DIV/0!</v>
      </c>
      <c r="BK9" s="7" t="e">
        <f t="shared" si="14"/>
        <v>#DIV/0!</v>
      </c>
      <c r="BL9" s="7" t="e">
        <f t="shared" si="15"/>
        <v>#DIV/0!</v>
      </c>
      <c r="BM9" s="7" t="e">
        <f t="shared" si="16"/>
        <v>#DIV/0!</v>
      </c>
      <c r="BN9" s="7" t="e">
        <f t="shared" si="17"/>
        <v>#DIV/0!</v>
      </c>
      <c r="BO9" s="7" t="e">
        <f t="shared" si="18"/>
        <v>#DIV/0!</v>
      </c>
      <c r="BP9" s="7" t="e">
        <f t="shared" si="19"/>
        <v>#DIV/0!</v>
      </c>
    </row>
    <row r="10" spans="2:68" x14ac:dyDescent="0.25">
      <c r="B10" s="4" t="s">
        <v>5</v>
      </c>
      <c r="C10" s="1">
        <f>COMPTEURS!T12*DONNEES!C$19</f>
        <v>0</v>
      </c>
      <c r="D10" s="1">
        <f>COMPTEURS!U12*DONNEES!D$19</f>
        <v>0</v>
      </c>
      <c r="E10" s="1">
        <f>COMPTEURS!V12*DONNEES!E$19</f>
        <v>0</v>
      </c>
      <c r="F10" s="1">
        <f>COMPTEURS!W12*DONNEES!F$19</f>
        <v>0</v>
      </c>
      <c r="G10" s="1">
        <f>COMPTEURS!X12*DONNEES!G$19</f>
        <v>0</v>
      </c>
      <c r="H10" s="1">
        <f>COMPTEURS!Y12*DONNEES!H$19</f>
        <v>0</v>
      </c>
      <c r="I10" s="1">
        <f>COMPTEURS!Z12*DONNEES!I$19</f>
        <v>0</v>
      </c>
      <c r="J10" s="1">
        <f>COMPTEURS!AA12*DONNEES!J$19</f>
        <v>0</v>
      </c>
      <c r="K10" s="1">
        <f>COMPTEURS!AB12*DONNEES!K$19</f>
        <v>0</v>
      </c>
      <c r="L10" s="1">
        <f>COMPTEURS!AC12*DONNEES!L$19</f>
        <v>0</v>
      </c>
      <c r="M10" s="1">
        <f>COMPTEURS!AD12*DONNEES!M$19</f>
        <v>0</v>
      </c>
      <c r="N10" s="1">
        <f>COMPTEURS!AE12*DONNEES!N$19</f>
        <v>0</v>
      </c>
      <c r="O10" s="1">
        <f>COMPTEURS!AF12*DONNEES!O$19</f>
        <v>0</v>
      </c>
      <c r="P10" s="1">
        <f>COMPTEURS!AG12*DONNEES!P$19</f>
        <v>0</v>
      </c>
      <c r="Q10" s="1">
        <f>COMPTEURS!AH12*DONNEES!Q$19</f>
        <v>0</v>
      </c>
      <c r="S10" s="4" t="s">
        <v>5</v>
      </c>
      <c r="T10" s="6"/>
      <c r="U10" s="6"/>
      <c r="V10" s="6"/>
      <c r="W10" s="6"/>
      <c r="X10" s="6"/>
      <c r="Y10" s="6"/>
      <c r="Z10" s="6"/>
      <c r="AA10" s="6"/>
      <c r="AB10" s="6"/>
      <c r="AC10" s="6"/>
      <c r="AD10" s="6"/>
      <c r="AE10" s="6"/>
      <c r="AF10" s="6"/>
      <c r="AG10" s="6"/>
      <c r="AH10" s="6"/>
      <c r="AJ10" s="4" t="s">
        <v>5</v>
      </c>
      <c r="AK10" s="111"/>
      <c r="AL10" s="111"/>
      <c r="AM10" s="111"/>
      <c r="AN10" s="111"/>
      <c r="AO10" s="111"/>
      <c r="AP10" s="111"/>
      <c r="AQ10" s="111"/>
      <c r="AR10" s="111"/>
      <c r="AS10" s="111"/>
      <c r="AT10" s="111"/>
      <c r="AU10" s="111"/>
      <c r="AV10" s="111"/>
      <c r="AW10" s="111"/>
      <c r="AX10" s="111"/>
      <c r="AY10" s="111"/>
      <c r="BA10" s="4" t="s">
        <v>5</v>
      </c>
      <c r="BB10" s="7" t="e">
        <f t="shared" si="5"/>
        <v>#DIV/0!</v>
      </c>
      <c r="BC10" s="7" t="e">
        <f t="shared" si="6"/>
        <v>#DIV/0!</v>
      </c>
      <c r="BD10" s="7" t="e">
        <f t="shared" si="7"/>
        <v>#DIV/0!</v>
      </c>
      <c r="BE10" s="7" t="e">
        <f t="shared" si="8"/>
        <v>#DIV/0!</v>
      </c>
      <c r="BF10" s="7" t="e">
        <f t="shared" si="9"/>
        <v>#DIV/0!</v>
      </c>
      <c r="BG10" s="7" t="e">
        <f t="shared" si="10"/>
        <v>#DIV/0!</v>
      </c>
      <c r="BH10" s="7" t="e">
        <f t="shared" si="11"/>
        <v>#DIV/0!</v>
      </c>
      <c r="BI10" s="7" t="e">
        <f t="shared" si="12"/>
        <v>#DIV/0!</v>
      </c>
      <c r="BJ10" s="7" t="e">
        <f t="shared" si="13"/>
        <v>#DIV/0!</v>
      </c>
      <c r="BK10" s="7" t="e">
        <f t="shared" si="14"/>
        <v>#DIV/0!</v>
      </c>
      <c r="BL10" s="7" t="e">
        <f t="shared" si="15"/>
        <v>#DIV/0!</v>
      </c>
      <c r="BM10" s="7" t="e">
        <f t="shared" si="16"/>
        <v>#DIV/0!</v>
      </c>
      <c r="BN10" s="7" t="e">
        <f t="shared" si="17"/>
        <v>#DIV/0!</v>
      </c>
      <c r="BO10" s="7" t="e">
        <f t="shared" si="18"/>
        <v>#DIV/0!</v>
      </c>
      <c r="BP10" s="7" t="e">
        <f t="shared" si="19"/>
        <v>#DIV/0!</v>
      </c>
    </row>
    <row r="11" spans="2:68" x14ac:dyDescent="0.25">
      <c r="B11" s="4" t="s">
        <v>6</v>
      </c>
      <c r="C11" s="1">
        <f>COMPTEURS!T13*DONNEES!C$19</f>
        <v>0</v>
      </c>
      <c r="D11" s="1">
        <f>COMPTEURS!U13*DONNEES!D$19</f>
        <v>0</v>
      </c>
      <c r="E11" s="1">
        <f>COMPTEURS!V13*DONNEES!E$19</f>
        <v>0</v>
      </c>
      <c r="F11" s="1">
        <f>COMPTEURS!W13*DONNEES!F$19</f>
        <v>0</v>
      </c>
      <c r="G11" s="1">
        <f>COMPTEURS!X13*DONNEES!G$19</f>
        <v>0</v>
      </c>
      <c r="H11" s="1">
        <f>COMPTEURS!Y13*DONNEES!H$19</f>
        <v>0</v>
      </c>
      <c r="I11" s="1">
        <f>COMPTEURS!Z13*DONNEES!I$19</f>
        <v>0</v>
      </c>
      <c r="J11" s="1">
        <f>COMPTEURS!AA13*DONNEES!J$19</f>
        <v>0</v>
      </c>
      <c r="K11" s="1">
        <f>COMPTEURS!AB13*DONNEES!K$19</f>
        <v>0</v>
      </c>
      <c r="L11" s="1">
        <f>COMPTEURS!AC13*DONNEES!L$19</f>
        <v>0</v>
      </c>
      <c r="M11" s="1">
        <f>COMPTEURS!AD13*DONNEES!M$19</f>
        <v>0</v>
      </c>
      <c r="N11" s="1">
        <f>COMPTEURS!AE13*DONNEES!N$19</f>
        <v>0</v>
      </c>
      <c r="O11" s="1">
        <f>COMPTEURS!AF13*DONNEES!O$19</f>
        <v>0</v>
      </c>
      <c r="P11" s="1">
        <f>COMPTEURS!AG13*DONNEES!P$19</f>
        <v>0</v>
      </c>
      <c r="Q11" s="1">
        <f>COMPTEURS!AH13*DONNEES!Q$19</f>
        <v>0</v>
      </c>
      <c r="S11" s="4" t="s">
        <v>6</v>
      </c>
      <c r="T11" s="6"/>
      <c r="U11" s="6"/>
      <c r="V11" s="6"/>
      <c r="W11" s="6"/>
      <c r="X11" s="6"/>
      <c r="Y11" s="6"/>
      <c r="Z11" s="6"/>
      <c r="AA11" s="6"/>
      <c r="AB11" s="6"/>
      <c r="AC11" s="6"/>
      <c r="AD11" s="6"/>
      <c r="AE11" s="6"/>
      <c r="AF11" s="6"/>
      <c r="AG11" s="6"/>
      <c r="AH11" s="6"/>
      <c r="AJ11" s="4" t="s">
        <v>6</v>
      </c>
      <c r="AK11" s="111"/>
      <c r="AL11" s="111"/>
      <c r="AM11" s="111"/>
      <c r="AN11" s="111"/>
      <c r="AO11" s="111"/>
      <c r="AP11" s="111"/>
      <c r="AQ11" s="111"/>
      <c r="AR11" s="111"/>
      <c r="AS11" s="111"/>
      <c r="AT11" s="111"/>
      <c r="AU11" s="111"/>
      <c r="AV11" s="111"/>
      <c r="AW11" s="111"/>
      <c r="AX11" s="111"/>
      <c r="AY11" s="111"/>
      <c r="BA11" s="4" t="s">
        <v>6</v>
      </c>
      <c r="BB11" s="7" t="e">
        <f t="shared" si="5"/>
        <v>#DIV/0!</v>
      </c>
      <c r="BC11" s="7" t="e">
        <f t="shared" si="6"/>
        <v>#DIV/0!</v>
      </c>
      <c r="BD11" s="7" t="e">
        <f t="shared" si="7"/>
        <v>#DIV/0!</v>
      </c>
      <c r="BE11" s="7" t="e">
        <f t="shared" si="8"/>
        <v>#DIV/0!</v>
      </c>
      <c r="BF11" s="7" t="e">
        <f t="shared" si="9"/>
        <v>#DIV/0!</v>
      </c>
      <c r="BG11" s="7" t="e">
        <f t="shared" si="10"/>
        <v>#DIV/0!</v>
      </c>
      <c r="BH11" s="7" t="e">
        <f t="shared" si="11"/>
        <v>#DIV/0!</v>
      </c>
      <c r="BI11" s="7" t="e">
        <f t="shared" si="12"/>
        <v>#DIV/0!</v>
      </c>
      <c r="BJ11" s="7" t="e">
        <f t="shared" si="13"/>
        <v>#DIV/0!</v>
      </c>
      <c r="BK11" s="7" t="e">
        <f t="shared" si="14"/>
        <v>#DIV/0!</v>
      </c>
      <c r="BL11" s="7" t="e">
        <f t="shared" si="15"/>
        <v>#DIV/0!</v>
      </c>
      <c r="BM11" s="7" t="e">
        <f t="shared" si="16"/>
        <v>#DIV/0!</v>
      </c>
      <c r="BN11" s="7" t="e">
        <f t="shared" si="17"/>
        <v>#DIV/0!</v>
      </c>
      <c r="BO11" s="7" t="e">
        <f t="shared" si="18"/>
        <v>#DIV/0!</v>
      </c>
      <c r="BP11" s="7" t="e">
        <f t="shared" si="19"/>
        <v>#DIV/0!</v>
      </c>
    </row>
    <row r="12" spans="2:68" x14ac:dyDescent="0.25">
      <c r="B12" s="4" t="s">
        <v>7</v>
      </c>
      <c r="C12" s="1">
        <f>COMPTEURS!T14*DONNEES!C$19</f>
        <v>0</v>
      </c>
      <c r="D12" s="1">
        <f>COMPTEURS!U14*DONNEES!D$19</f>
        <v>0</v>
      </c>
      <c r="E12" s="1">
        <f>COMPTEURS!V14*DONNEES!E$19</f>
        <v>0</v>
      </c>
      <c r="F12" s="1">
        <f>COMPTEURS!W14*DONNEES!F$19</f>
        <v>0</v>
      </c>
      <c r="G12" s="1">
        <f>COMPTEURS!X14*DONNEES!G$19</f>
        <v>0</v>
      </c>
      <c r="H12" s="1">
        <f>COMPTEURS!Y14*DONNEES!H$19</f>
        <v>0</v>
      </c>
      <c r="I12" s="1">
        <f>COMPTEURS!Z14*DONNEES!I$19</f>
        <v>0</v>
      </c>
      <c r="J12" s="1">
        <f>COMPTEURS!AA14*DONNEES!J$19</f>
        <v>0</v>
      </c>
      <c r="K12" s="1">
        <f>COMPTEURS!AB14*DONNEES!K$19</f>
        <v>0</v>
      </c>
      <c r="L12" s="1">
        <f>COMPTEURS!AC14*DONNEES!L$19</f>
        <v>0</v>
      </c>
      <c r="M12" s="1">
        <f>COMPTEURS!AD14*DONNEES!M$19</f>
        <v>0</v>
      </c>
      <c r="N12" s="1">
        <f>COMPTEURS!AE14*DONNEES!N$19</f>
        <v>0</v>
      </c>
      <c r="O12" s="1">
        <f>COMPTEURS!AF14*DONNEES!O$19</f>
        <v>0</v>
      </c>
      <c r="P12" s="1">
        <f>COMPTEURS!AG14*DONNEES!P$19</f>
        <v>0</v>
      </c>
      <c r="Q12" s="1">
        <f>COMPTEURS!AH14*DONNEES!Q$19</f>
        <v>0</v>
      </c>
      <c r="S12" s="4" t="s">
        <v>7</v>
      </c>
      <c r="T12" s="6"/>
      <c r="U12" s="6"/>
      <c r="V12" s="6"/>
      <c r="W12" s="6"/>
      <c r="X12" s="6"/>
      <c r="Y12" s="6"/>
      <c r="Z12" s="6"/>
      <c r="AA12" s="6"/>
      <c r="AB12" s="6"/>
      <c r="AC12" s="6"/>
      <c r="AD12" s="6"/>
      <c r="AE12" s="6"/>
      <c r="AF12" s="6"/>
      <c r="AG12" s="6"/>
      <c r="AH12" s="6"/>
      <c r="AJ12" s="4" t="s">
        <v>7</v>
      </c>
      <c r="AK12" s="111"/>
      <c r="AL12" s="111"/>
      <c r="AM12" s="111"/>
      <c r="AN12" s="111"/>
      <c r="AO12" s="111"/>
      <c r="AP12" s="111"/>
      <c r="AQ12" s="111"/>
      <c r="AR12" s="111"/>
      <c r="AS12" s="111"/>
      <c r="AT12" s="111"/>
      <c r="AU12" s="111"/>
      <c r="AV12" s="111"/>
      <c r="AW12" s="111"/>
      <c r="AX12" s="111"/>
      <c r="AY12" s="111"/>
      <c r="BA12" s="4" t="s">
        <v>7</v>
      </c>
      <c r="BB12" s="7" t="e">
        <f t="shared" si="5"/>
        <v>#DIV/0!</v>
      </c>
      <c r="BC12" s="7" t="e">
        <f t="shared" si="6"/>
        <v>#DIV/0!</v>
      </c>
      <c r="BD12" s="7" t="e">
        <f t="shared" si="7"/>
        <v>#DIV/0!</v>
      </c>
      <c r="BE12" s="7" t="e">
        <f t="shared" si="8"/>
        <v>#DIV/0!</v>
      </c>
      <c r="BF12" s="7" t="e">
        <f t="shared" si="9"/>
        <v>#DIV/0!</v>
      </c>
      <c r="BG12" s="7" t="e">
        <f t="shared" si="10"/>
        <v>#DIV/0!</v>
      </c>
      <c r="BH12" s="7" t="e">
        <f t="shared" si="11"/>
        <v>#DIV/0!</v>
      </c>
      <c r="BI12" s="7" t="e">
        <f t="shared" si="12"/>
        <v>#DIV/0!</v>
      </c>
      <c r="BJ12" s="7" t="e">
        <f t="shared" si="13"/>
        <v>#DIV/0!</v>
      </c>
      <c r="BK12" s="7" t="e">
        <f t="shared" si="14"/>
        <v>#DIV/0!</v>
      </c>
      <c r="BL12" s="7" t="e">
        <f t="shared" si="15"/>
        <v>#DIV/0!</v>
      </c>
      <c r="BM12" s="7" t="e">
        <f t="shared" si="16"/>
        <v>#DIV/0!</v>
      </c>
      <c r="BN12" s="7" t="e">
        <f t="shared" si="17"/>
        <v>#DIV/0!</v>
      </c>
      <c r="BO12" s="7" t="e">
        <f t="shared" si="18"/>
        <v>#DIV/0!</v>
      </c>
      <c r="BP12" s="7" t="e">
        <f t="shared" si="19"/>
        <v>#DIV/0!</v>
      </c>
    </row>
    <row r="13" spans="2:68" x14ac:dyDescent="0.25">
      <c r="B13" s="4" t="s">
        <v>8</v>
      </c>
      <c r="C13" s="1">
        <f>COMPTEURS!T15*DONNEES!C$19</f>
        <v>0</v>
      </c>
      <c r="D13" s="1">
        <f>COMPTEURS!U15*DONNEES!D$19</f>
        <v>0</v>
      </c>
      <c r="E13" s="1">
        <f>COMPTEURS!V15*DONNEES!E$19</f>
        <v>0</v>
      </c>
      <c r="F13" s="1">
        <f>COMPTEURS!W15*DONNEES!F$19</f>
        <v>0</v>
      </c>
      <c r="G13" s="1">
        <f>COMPTEURS!X15*DONNEES!G$19</f>
        <v>0</v>
      </c>
      <c r="H13" s="1">
        <f>COMPTEURS!Y15*DONNEES!H$19</f>
        <v>0</v>
      </c>
      <c r="I13" s="1">
        <f>COMPTEURS!Z15*DONNEES!I$19</f>
        <v>0</v>
      </c>
      <c r="J13" s="1">
        <f>COMPTEURS!AA15*DONNEES!J$19</f>
        <v>0</v>
      </c>
      <c r="K13" s="1">
        <f>COMPTEURS!AB15*DONNEES!K$19</f>
        <v>0</v>
      </c>
      <c r="L13" s="1">
        <f>COMPTEURS!AC15*DONNEES!L$19</f>
        <v>0</v>
      </c>
      <c r="M13" s="1">
        <f>COMPTEURS!AD15*DONNEES!M$19</f>
        <v>0</v>
      </c>
      <c r="N13" s="1">
        <f>COMPTEURS!AE15*DONNEES!N$19</f>
        <v>0</v>
      </c>
      <c r="O13" s="1">
        <f>COMPTEURS!AF15*DONNEES!O$19</f>
        <v>0</v>
      </c>
      <c r="P13" s="1">
        <f>COMPTEURS!AG15*DONNEES!P$19</f>
        <v>0</v>
      </c>
      <c r="Q13" s="1">
        <f>COMPTEURS!AH15*DONNEES!Q$19</f>
        <v>0</v>
      </c>
      <c r="S13" s="4" t="s">
        <v>8</v>
      </c>
      <c r="T13" s="6"/>
      <c r="U13" s="6"/>
      <c r="V13" s="6"/>
      <c r="W13" s="6"/>
      <c r="X13" s="6"/>
      <c r="Y13" s="6"/>
      <c r="Z13" s="6"/>
      <c r="AA13" s="6"/>
      <c r="AB13" s="6"/>
      <c r="AC13" s="6"/>
      <c r="AD13" s="6"/>
      <c r="AE13" s="6"/>
      <c r="AF13" s="6"/>
      <c r="AG13" s="6"/>
      <c r="AH13" s="6"/>
      <c r="AJ13" s="4" t="s">
        <v>8</v>
      </c>
      <c r="AK13" s="111"/>
      <c r="AL13" s="111"/>
      <c r="AM13" s="111"/>
      <c r="AN13" s="111"/>
      <c r="AO13" s="111"/>
      <c r="AP13" s="111"/>
      <c r="AQ13" s="111"/>
      <c r="AR13" s="111"/>
      <c r="AS13" s="111"/>
      <c r="AT13" s="111"/>
      <c r="AU13" s="111"/>
      <c r="AV13" s="111"/>
      <c r="AW13" s="111"/>
      <c r="AX13" s="111"/>
      <c r="AY13" s="111"/>
      <c r="BA13" s="4" t="s">
        <v>8</v>
      </c>
      <c r="BB13" s="7" t="e">
        <f t="shared" si="5"/>
        <v>#DIV/0!</v>
      </c>
      <c r="BC13" s="7" t="e">
        <f t="shared" si="6"/>
        <v>#DIV/0!</v>
      </c>
      <c r="BD13" s="7" t="e">
        <f t="shared" si="7"/>
        <v>#DIV/0!</v>
      </c>
      <c r="BE13" s="7" t="e">
        <f t="shared" si="8"/>
        <v>#DIV/0!</v>
      </c>
      <c r="BF13" s="7" t="e">
        <f t="shared" si="9"/>
        <v>#DIV/0!</v>
      </c>
      <c r="BG13" s="7" t="e">
        <f t="shared" si="10"/>
        <v>#DIV/0!</v>
      </c>
      <c r="BH13" s="7" t="e">
        <f t="shared" si="11"/>
        <v>#DIV/0!</v>
      </c>
      <c r="BI13" s="7" t="e">
        <f t="shared" si="12"/>
        <v>#DIV/0!</v>
      </c>
      <c r="BJ13" s="7" t="e">
        <f t="shared" si="13"/>
        <v>#DIV/0!</v>
      </c>
      <c r="BK13" s="7" t="e">
        <f t="shared" si="14"/>
        <v>#DIV/0!</v>
      </c>
      <c r="BL13" s="7" t="e">
        <f t="shared" si="15"/>
        <v>#DIV/0!</v>
      </c>
      <c r="BM13" s="7" t="e">
        <f t="shared" si="16"/>
        <v>#DIV/0!</v>
      </c>
      <c r="BN13" s="7" t="e">
        <f t="shared" si="17"/>
        <v>#DIV/0!</v>
      </c>
      <c r="BO13" s="7" t="e">
        <f t="shared" si="18"/>
        <v>#DIV/0!</v>
      </c>
      <c r="BP13" s="7" t="e">
        <f t="shared" si="19"/>
        <v>#DIV/0!</v>
      </c>
    </row>
    <row r="14" spans="2:68" x14ac:dyDescent="0.25">
      <c r="B14" s="4" t="s">
        <v>9</v>
      </c>
      <c r="C14" s="1">
        <f>COMPTEURS!T16*DONNEES!C$19</f>
        <v>0</v>
      </c>
      <c r="D14" s="1">
        <f>COMPTEURS!U16*DONNEES!D$19</f>
        <v>0</v>
      </c>
      <c r="E14" s="1">
        <f>COMPTEURS!V16*DONNEES!E$19</f>
        <v>0</v>
      </c>
      <c r="F14" s="1">
        <f>COMPTEURS!W16*DONNEES!F$19</f>
        <v>0</v>
      </c>
      <c r="G14" s="1">
        <f>COMPTEURS!X16*DONNEES!G$19</f>
        <v>0</v>
      </c>
      <c r="H14" s="1">
        <f>COMPTEURS!Y16*DONNEES!H$19</f>
        <v>0</v>
      </c>
      <c r="I14" s="1">
        <f>COMPTEURS!Z16*DONNEES!I$19</f>
        <v>0</v>
      </c>
      <c r="J14" s="1">
        <f>COMPTEURS!AA16*DONNEES!J$19</f>
        <v>0</v>
      </c>
      <c r="K14" s="1">
        <f>COMPTEURS!AB16*DONNEES!K$19</f>
        <v>0</v>
      </c>
      <c r="L14" s="1">
        <f>COMPTEURS!AC16*DONNEES!L$19</f>
        <v>0</v>
      </c>
      <c r="M14" s="1">
        <f>COMPTEURS!AD16*DONNEES!M$19</f>
        <v>0</v>
      </c>
      <c r="N14" s="1">
        <f>COMPTEURS!AE16*DONNEES!N$19</f>
        <v>0</v>
      </c>
      <c r="O14" s="1">
        <f>COMPTEURS!AF16*DONNEES!O$19</f>
        <v>0</v>
      </c>
      <c r="P14" s="1">
        <f>COMPTEURS!AG16*DONNEES!P$19</f>
        <v>0</v>
      </c>
      <c r="Q14" s="1">
        <f>COMPTEURS!AH16*DONNEES!Q$19</f>
        <v>0</v>
      </c>
      <c r="S14" s="4" t="s">
        <v>9</v>
      </c>
      <c r="T14" s="6"/>
      <c r="U14" s="6"/>
      <c r="V14" s="6"/>
      <c r="W14" s="6"/>
      <c r="X14" s="6"/>
      <c r="Y14" s="6"/>
      <c r="Z14" s="6"/>
      <c r="AA14" s="6"/>
      <c r="AB14" s="6"/>
      <c r="AC14" s="6"/>
      <c r="AD14" s="6"/>
      <c r="AE14" s="6"/>
      <c r="AF14" s="6"/>
      <c r="AG14" s="6"/>
      <c r="AH14" s="6"/>
      <c r="AJ14" s="4" t="s">
        <v>9</v>
      </c>
      <c r="AK14" s="111"/>
      <c r="AL14" s="111"/>
      <c r="AM14" s="111"/>
      <c r="AN14" s="111"/>
      <c r="AO14" s="111"/>
      <c r="AP14" s="111"/>
      <c r="AQ14" s="111"/>
      <c r="AR14" s="111"/>
      <c r="AS14" s="111"/>
      <c r="AT14" s="111"/>
      <c r="AU14" s="111"/>
      <c r="AV14" s="111"/>
      <c r="AW14" s="111"/>
      <c r="AX14" s="111"/>
      <c r="AY14" s="111"/>
      <c r="BA14" s="4" t="s">
        <v>9</v>
      </c>
      <c r="BB14" s="7" t="e">
        <f t="shared" si="5"/>
        <v>#DIV/0!</v>
      </c>
      <c r="BC14" s="7" t="e">
        <f t="shared" si="6"/>
        <v>#DIV/0!</v>
      </c>
      <c r="BD14" s="7" t="e">
        <f t="shared" si="7"/>
        <v>#DIV/0!</v>
      </c>
      <c r="BE14" s="7" t="e">
        <f t="shared" si="8"/>
        <v>#DIV/0!</v>
      </c>
      <c r="BF14" s="7" t="e">
        <f t="shared" si="9"/>
        <v>#DIV/0!</v>
      </c>
      <c r="BG14" s="7" t="e">
        <f t="shared" si="10"/>
        <v>#DIV/0!</v>
      </c>
      <c r="BH14" s="7" t="e">
        <f t="shared" si="11"/>
        <v>#DIV/0!</v>
      </c>
      <c r="BI14" s="7" t="e">
        <f t="shared" si="12"/>
        <v>#DIV/0!</v>
      </c>
      <c r="BJ14" s="7" t="e">
        <f t="shared" si="13"/>
        <v>#DIV/0!</v>
      </c>
      <c r="BK14" s="7" t="e">
        <f t="shared" si="14"/>
        <v>#DIV/0!</v>
      </c>
      <c r="BL14" s="7" t="e">
        <f t="shared" si="15"/>
        <v>#DIV/0!</v>
      </c>
      <c r="BM14" s="7" t="e">
        <f t="shared" si="16"/>
        <v>#DIV/0!</v>
      </c>
      <c r="BN14" s="7" t="e">
        <f t="shared" si="17"/>
        <v>#DIV/0!</v>
      </c>
      <c r="BO14" s="7" t="e">
        <f t="shared" si="18"/>
        <v>#DIV/0!</v>
      </c>
      <c r="BP14" s="7" t="e">
        <f t="shared" si="19"/>
        <v>#DIV/0!</v>
      </c>
    </row>
    <row r="15" spans="2:68" x14ac:dyDescent="0.25">
      <c r="B15" s="4" t="s">
        <v>10</v>
      </c>
      <c r="C15" s="1">
        <f>COMPTEURS!T17*DONNEES!C$19</f>
        <v>0</v>
      </c>
      <c r="D15" s="1">
        <f>COMPTEURS!U17*DONNEES!D$19</f>
        <v>0</v>
      </c>
      <c r="E15" s="1">
        <f>COMPTEURS!V17*DONNEES!E$19</f>
        <v>0</v>
      </c>
      <c r="F15" s="1">
        <f>COMPTEURS!W17*DONNEES!F$19</f>
        <v>0</v>
      </c>
      <c r="G15" s="1">
        <f>COMPTEURS!X17*DONNEES!G$19</f>
        <v>0</v>
      </c>
      <c r="H15" s="1">
        <f>COMPTEURS!Y17*DONNEES!H$19</f>
        <v>0</v>
      </c>
      <c r="I15" s="1">
        <f>COMPTEURS!Z17*DONNEES!I$19</f>
        <v>0</v>
      </c>
      <c r="J15" s="1">
        <f>COMPTEURS!AA17*DONNEES!J$19</f>
        <v>0</v>
      </c>
      <c r="K15" s="1">
        <f>COMPTEURS!AB17*DONNEES!K$19</f>
        <v>0</v>
      </c>
      <c r="L15" s="1">
        <f>COMPTEURS!AC17*DONNEES!L$19</f>
        <v>0</v>
      </c>
      <c r="M15" s="1">
        <f>COMPTEURS!AD17*DONNEES!M$19</f>
        <v>0</v>
      </c>
      <c r="N15" s="1">
        <f>COMPTEURS!AE17*DONNEES!N$19</f>
        <v>0</v>
      </c>
      <c r="O15" s="1">
        <f>COMPTEURS!AF17*DONNEES!O$19</f>
        <v>0</v>
      </c>
      <c r="P15" s="1">
        <f>COMPTEURS!AG17*DONNEES!P$19</f>
        <v>0</v>
      </c>
      <c r="Q15" s="1">
        <f>COMPTEURS!AH17*DONNEES!Q$19</f>
        <v>0</v>
      </c>
      <c r="S15" s="4" t="s">
        <v>10</v>
      </c>
      <c r="T15" s="6"/>
      <c r="U15" s="6"/>
      <c r="V15" s="6"/>
      <c r="W15" s="6"/>
      <c r="X15" s="6"/>
      <c r="Y15" s="6"/>
      <c r="Z15" s="6"/>
      <c r="AA15" s="6"/>
      <c r="AB15" s="6"/>
      <c r="AC15" s="6"/>
      <c r="AD15" s="6"/>
      <c r="AE15" s="6"/>
      <c r="AF15" s="6"/>
      <c r="AG15" s="6"/>
      <c r="AH15" s="6"/>
      <c r="AJ15" s="4" t="s">
        <v>10</v>
      </c>
      <c r="AK15" s="111"/>
      <c r="AL15" s="111"/>
      <c r="AM15" s="111"/>
      <c r="AN15" s="111"/>
      <c r="AO15" s="111"/>
      <c r="AP15" s="111"/>
      <c r="AQ15" s="111"/>
      <c r="AR15" s="111"/>
      <c r="AS15" s="111"/>
      <c r="AT15" s="111"/>
      <c r="AU15" s="111"/>
      <c r="AV15" s="111"/>
      <c r="AW15" s="111"/>
      <c r="AX15" s="111"/>
      <c r="AY15" s="111"/>
      <c r="BA15" s="4" t="s">
        <v>10</v>
      </c>
      <c r="BB15" s="7" t="e">
        <f t="shared" si="5"/>
        <v>#DIV/0!</v>
      </c>
      <c r="BC15" s="7" t="e">
        <f t="shared" si="6"/>
        <v>#DIV/0!</v>
      </c>
      <c r="BD15" s="7" t="e">
        <f t="shared" si="7"/>
        <v>#DIV/0!</v>
      </c>
      <c r="BE15" s="7" t="e">
        <f t="shared" si="8"/>
        <v>#DIV/0!</v>
      </c>
      <c r="BF15" s="7" t="e">
        <f t="shared" si="9"/>
        <v>#DIV/0!</v>
      </c>
      <c r="BG15" s="7" t="e">
        <f t="shared" si="10"/>
        <v>#DIV/0!</v>
      </c>
      <c r="BH15" s="7" t="e">
        <f t="shared" si="11"/>
        <v>#DIV/0!</v>
      </c>
      <c r="BI15" s="7" t="e">
        <f t="shared" si="12"/>
        <v>#DIV/0!</v>
      </c>
      <c r="BJ15" s="7" t="e">
        <f t="shared" si="13"/>
        <v>#DIV/0!</v>
      </c>
      <c r="BK15" s="7" t="e">
        <f t="shared" si="14"/>
        <v>#DIV/0!</v>
      </c>
      <c r="BL15" s="7" t="e">
        <f t="shared" si="15"/>
        <v>#DIV/0!</v>
      </c>
      <c r="BM15" s="7" t="e">
        <f t="shared" si="16"/>
        <v>#DIV/0!</v>
      </c>
      <c r="BN15" s="7" t="e">
        <f t="shared" si="17"/>
        <v>#DIV/0!</v>
      </c>
      <c r="BO15" s="7" t="e">
        <f t="shared" si="18"/>
        <v>#DIV/0!</v>
      </c>
      <c r="BP15" s="7" t="e">
        <f t="shared" si="19"/>
        <v>#DIV/0!</v>
      </c>
    </row>
    <row r="16" spans="2:68" x14ac:dyDescent="0.25">
      <c r="B16" s="4" t="s">
        <v>11</v>
      </c>
      <c r="C16" s="1">
        <f>COMPTEURS!T18*DONNEES!C$19</f>
        <v>0</v>
      </c>
      <c r="D16" s="1">
        <f>COMPTEURS!U18*DONNEES!D$19</f>
        <v>0</v>
      </c>
      <c r="E16" s="1">
        <f>COMPTEURS!V18*DONNEES!E$19</f>
        <v>0</v>
      </c>
      <c r="F16" s="1">
        <f>COMPTEURS!W18*DONNEES!F$19</f>
        <v>0</v>
      </c>
      <c r="G16" s="1">
        <f>COMPTEURS!X18*DONNEES!G$19</f>
        <v>0</v>
      </c>
      <c r="H16" s="1">
        <f>COMPTEURS!Y18*DONNEES!H$19</f>
        <v>0</v>
      </c>
      <c r="I16" s="1">
        <f>COMPTEURS!Z18*DONNEES!I$19</f>
        <v>0</v>
      </c>
      <c r="J16" s="1">
        <f>COMPTEURS!AA18*DONNEES!J$19</f>
        <v>0</v>
      </c>
      <c r="K16" s="1">
        <f>COMPTEURS!AB18*DONNEES!K$19</f>
        <v>0</v>
      </c>
      <c r="L16" s="1">
        <f>COMPTEURS!AC18*DONNEES!L$19</f>
        <v>0</v>
      </c>
      <c r="M16" s="1">
        <f>COMPTEURS!AD18*DONNEES!M$19</f>
        <v>0</v>
      </c>
      <c r="N16" s="1">
        <f>COMPTEURS!AE18*DONNEES!N$19</f>
        <v>0</v>
      </c>
      <c r="O16" s="1">
        <f>COMPTEURS!AF18*DONNEES!O$19</f>
        <v>0</v>
      </c>
      <c r="P16" s="1">
        <f>COMPTEURS!AG18*DONNEES!P$19</f>
        <v>0</v>
      </c>
      <c r="Q16" s="1">
        <f>COMPTEURS!AH18*DONNEES!Q$19</f>
        <v>0</v>
      </c>
      <c r="S16" s="4" t="s">
        <v>11</v>
      </c>
      <c r="T16" s="6"/>
      <c r="U16" s="6"/>
      <c r="V16" s="6"/>
      <c r="W16" s="6"/>
      <c r="X16" s="6"/>
      <c r="Y16" s="6"/>
      <c r="Z16" s="6"/>
      <c r="AA16" s="6"/>
      <c r="AB16" s="6"/>
      <c r="AC16" s="6"/>
      <c r="AD16" s="6"/>
      <c r="AE16" s="6"/>
      <c r="AF16" s="6"/>
      <c r="AG16" s="6"/>
      <c r="AH16" s="6"/>
      <c r="AJ16" s="4" t="s">
        <v>11</v>
      </c>
      <c r="AK16" s="111"/>
      <c r="AL16" s="111"/>
      <c r="AM16" s="111"/>
      <c r="AN16" s="111"/>
      <c r="AO16" s="111"/>
      <c r="AP16" s="111"/>
      <c r="AQ16" s="111"/>
      <c r="AR16" s="111"/>
      <c r="AS16" s="111"/>
      <c r="AT16" s="111"/>
      <c r="AU16" s="111"/>
      <c r="AV16" s="111"/>
      <c r="AW16" s="111"/>
      <c r="AX16" s="111"/>
      <c r="AY16" s="111"/>
      <c r="BA16" s="4" t="s">
        <v>11</v>
      </c>
      <c r="BB16" s="7" t="e">
        <f t="shared" si="5"/>
        <v>#DIV/0!</v>
      </c>
      <c r="BC16" s="7" t="e">
        <f t="shared" si="6"/>
        <v>#DIV/0!</v>
      </c>
      <c r="BD16" s="7" t="e">
        <f t="shared" si="7"/>
        <v>#DIV/0!</v>
      </c>
      <c r="BE16" s="7" t="e">
        <f t="shared" si="8"/>
        <v>#DIV/0!</v>
      </c>
      <c r="BF16" s="7" t="e">
        <f t="shared" si="9"/>
        <v>#DIV/0!</v>
      </c>
      <c r="BG16" s="7" t="e">
        <f t="shared" si="10"/>
        <v>#DIV/0!</v>
      </c>
      <c r="BH16" s="7" t="e">
        <f t="shared" si="11"/>
        <v>#DIV/0!</v>
      </c>
      <c r="BI16" s="7" t="e">
        <f t="shared" si="12"/>
        <v>#DIV/0!</v>
      </c>
      <c r="BJ16" s="7" t="e">
        <f t="shared" si="13"/>
        <v>#DIV/0!</v>
      </c>
      <c r="BK16" s="7" t="e">
        <f t="shared" si="14"/>
        <v>#DIV/0!</v>
      </c>
      <c r="BL16" s="7" t="e">
        <f t="shared" si="15"/>
        <v>#DIV/0!</v>
      </c>
      <c r="BM16" s="7" t="e">
        <f t="shared" si="16"/>
        <v>#DIV/0!</v>
      </c>
      <c r="BN16" s="7" t="e">
        <f t="shared" si="17"/>
        <v>#DIV/0!</v>
      </c>
      <c r="BO16" s="7" t="e">
        <f t="shared" si="18"/>
        <v>#DIV/0!</v>
      </c>
      <c r="BP16" s="7" t="e">
        <f t="shared" si="19"/>
        <v>#DIV/0!</v>
      </c>
    </row>
    <row r="17" spans="2:68" x14ac:dyDescent="0.25">
      <c r="B17" s="2"/>
      <c r="C17" s="2"/>
      <c r="D17" s="2"/>
      <c r="E17" s="2"/>
      <c r="F17" s="2"/>
      <c r="G17" s="2"/>
      <c r="H17" s="2"/>
      <c r="I17" s="2"/>
      <c r="J17" s="2"/>
      <c r="K17" s="2"/>
      <c r="L17" s="2"/>
      <c r="M17" s="2"/>
      <c r="N17" s="2"/>
      <c r="O17" s="2"/>
      <c r="P17" s="2"/>
      <c r="Q17" s="2"/>
      <c r="S17" s="2"/>
      <c r="T17" s="2"/>
      <c r="U17" s="2"/>
      <c r="V17" s="2"/>
      <c r="W17" s="2"/>
      <c r="X17" s="2"/>
      <c r="Y17" s="2"/>
      <c r="Z17" s="2"/>
      <c r="AA17" s="2"/>
      <c r="AB17" s="2"/>
      <c r="AC17" s="2"/>
      <c r="AD17" s="2"/>
      <c r="AE17" s="2"/>
      <c r="AF17" s="2"/>
      <c r="AG17" s="2"/>
      <c r="AH17" s="2"/>
      <c r="AJ17" s="2"/>
      <c r="AK17" s="2"/>
      <c r="AL17" s="2"/>
      <c r="AM17" s="2"/>
      <c r="AN17" s="2"/>
      <c r="AO17" s="2"/>
      <c r="AP17" s="2"/>
      <c r="AQ17" s="2"/>
      <c r="AR17" s="2"/>
      <c r="AS17" s="2"/>
      <c r="AT17" s="2"/>
      <c r="AU17" s="2"/>
      <c r="AV17" s="2"/>
      <c r="AW17" s="2"/>
      <c r="AX17" s="2"/>
      <c r="AY17" s="2"/>
      <c r="BA17" s="2"/>
      <c r="BB17" s="2"/>
      <c r="BC17" s="2"/>
      <c r="BD17" s="2"/>
      <c r="BE17" s="2"/>
      <c r="BF17" s="2"/>
      <c r="BG17" s="2"/>
      <c r="BH17" s="2"/>
      <c r="BI17" s="2"/>
      <c r="BJ17" s="2"/>
      <c r="BK17" s="2"/>
      <c r="BL17" s="2"/>
      <c r="BM17" s="2"/>
      <c r="BN17" s="2"/>
      <c r="BO17" s="2"/>
      <c r="BP17" s="2"/>
    </row>
    <row r="18" spans="2:68" x14ac:dyDescent="0.25">
      <c r="B18" s="5" t="s">
        <v>12</v>
      </c>
      <c r="C18" s="3">
        <f>SUM(C5:C16)</f>
        <v>0</v>
      </c>
      <c r="D18" s="3">
        <f t="shared" ref="D18:Q18" si="20">SUM(D5:D16)</f>
        <v>0</v>
      </c>
      <c r="E18" s="3">
        <f t="shared" si="20"/>
        <v>0</v>
      </c>
      <c r="F18" s="3">
        <f t="shared" si="20"/>
        <v>0</v>
      </c>
      <c r="G18" s="3">
        <f t="shared" si="20"/>
        <v>0</v>
      </c>
      <c r="H18" s="3">
        <f t="shared" si="20"/>
        <v>0</v>
      </c>
      <c r="I18" s="3">
        <f t="shared" si="20"/>
        <v>0</v>
      </c>
      <c r="J18" s="3">
        <f t="shared" si="20"/>
        <v>0</v>
      </c>
      <c r="K18" s="3">
        <f t="shared" si="20"/>
        <v>0</v>
      </c>
      <c r="L18" s="3">
        <f t="shared" si="20"/>
        <v>0</v>
      </c>
      <c r="M18" s="3">
        <f t="shared" si="20"/>
        <v>0</v>
      </c>
      <c r="N18" s="3">
        <f t="shared" si="20"/>
        <v>0</v>
      </c>
      <c r="O18" s="3">
        <f t="shared" si="20"/>
        <v>0</v>
      </c>
      <c r="P18" s="3">
        <f t="shared" si="20"/>
        <v>0</v>
      </c>
      <c r="Q18" s="3">
        <f t="shared" si="20"/>
        <v>0</v>
      </c>
      <c r="S18" s="5" t="s">
        <v>12</v>
      </c>
      <c r="T18" s="3">
        <f>SUM(T5:T16)</f>
        <v>0</v>
      </c>
      <c r="U18" s="3">
        <f t="shared" ref="U18:AH18" si="21">SUM(U5:U16)</f>
        <v>0</v>
      </c>
      <c r="V18" s="3">
        <f t="shared" si="21"/>
        <v>0</v>
      </c>
      <c r="W18" s="3">
        <f t="shared" si="21"/>
        <v>0</v>
      </c>
      <c r="X18" s="3">
        <f t="shared" si="21"/>
        <v>0</v>
      </c>
      <c r="Y18" s="3">
        <f t="shared" si="21"/>
        <v>0</v>
      </c>
      <c r="Z18" s="3">
        <f t="shared" si="21"/>
        <v>0</v>
      </c>
      <c r="AA18" s="3">
        <f t="shared" si="21"/>
        <v>0</v>
      </c>
      <c r="AB18" s="3">
        <f t="shared" si="21"/>
        <v>0</v>
      </c>
      <c r="AC18" s="3">
        <f t="shared" si="21"/>
        <v>0</v>
      </c>
      <c r="AD18" s="3">
        <f t="shared" si="21"/>
        <v>0</v>
      </c>
      <c r="AE18" s="3">
        <f t="shared" si="21"/>
        <v>0</v>
      </c>
      <c r="AF18" s="3">
        <f t="shared" si="21"/>
        <v>0</v>
      </c>
      <c r="AG18" s="3">
        <f t="shared" si="21"/>
        <v>0</v>
      </c>
      <c r="AH18" s="3">
        <f t="shared" si="21"/>
        <v>0</v>
      </c>
      <c r="AJ18" s="5" t="s">
        <v>12</v>
      </c>
      <c r="AK18" s="3">
        <f>SUM(AK5:AK16)</f>
        <v>0</v>
      </c>
      <c r="AL18" s="3">
        <f t="shared" ref="AL18:AY18" si="22">SUM(AL5:AL16)</f>
        <v>0</v>
      </c>
      <c r="AM18" s="3">
        <f t="shared" si="22"/>
        <v>0</v>
      </c>
      <c r="AN18" s="3">
        <f t="shared" si="22"/>
        <v>0</v>
      </c>
      <c r="AO18" s="3">
        <f t="shared" si="22"/>
        <v>0</v>
      </c>
      <c r="AP18" s="3">
        <f t="shared" si="22"/>
        <v>0</v>
      </c>
      <c r="AQ18" s="3">
        <f t="shared" si="22"/>
        <v>0</v>
      </c>
      <c r="AR18" s="3">
        <f t="shared" si="22"/>
        <v>0</v>
      </c>
      <c r="AS18" s="3">
        <f t="shared" si="22"/>
        <v>0</v>
      </c>
      <c r="AT18" s="3">
        <f t="shared" si="22"/>
        <v>0</v>
      </c>
      <c r="AU18" s="3">
        <f t="shared" si="22"/>
        <v>0</v>
      </c>
      <c r="AV18" s="3">
        <f t="shared" si="22"/>
        <v>0</v>
      </c>
      <c r="AW18" s="3">
        <f t="shared" si="22"/>
        <v>0</v>
      </c>
      <c r="AX18" s="3">
        <f t="shared" si="22"/>
        <v>0</v>
      </c>
      <c r="AY18" s="3">
        <f t="shared" si="22"/>
        <v>0</v>
      </c>
      <c r="BA18" s="5" t="s">
        <v>15</v>
      </c>
      <c r="BB18" s="8" t="e">
        <f>AK18/T18</f>
        <v>#DIV/0!</v>
      </c>
      <c r="BC18" s="8" t="e">
        <f t="shared" ref="BC18:BP18" si="23">AL18/U18</f>
        <v>#DIV/0!</v>
      </c>
      <c r="BD18" s="8" t="e">
        <f t="shared" si="23"/>
        <v>#DIV/0!</v>
      </c>
      <c r="BE18" s="8" t="e">
        <f t="shared" si="23"/>
        <v>#DIV/0!</v>
      </c>
      <c r="BF18" s="8" t="e">
        <f t="shared" si="23"/>
        <v>#DIV/0!</v>
      </c>
      <c r="BG18" s="8" t="e">
        <f t="shared" si="23"/>
        <v>#DIV/0!</v>
      </c>
      <c r="BH18" s="8" t="e">
        <f t="shared" si="23"/>
        <v>#DIV/0!</v>
      </c>
      <c r="BI18" s="8" t="e">
        <f t="shared" si="23"/>
        <v>#DIV/0!</v>
      </c>
      <c r="BJ18" s="8" t="e">
        <f t="shared" si="23"/>
        <v>#DIV/0!</v>
      </c>
      <c r="BK18" s="8" t="e">
        <f t="shared" si="23"/>
        <v>#DIV/0!</v>
      </c>
      <c r="BL18" s="8" t="e">
        <f t="shared" si="23"/>
        <v>#DIV/0!</v>
      </c>
      <c r="BM18" s="8" t="e">
        <f t="shared" si="23"/>
        <v>#DIV/0!</v>
      </c>
      <c r="BN18" s="8" t="e">
        <f t="shared" si="23"/>
        <v>#DIV/0!</v>
      </c>
      <c r="BO18" s="8" t="e">
        <f t="shared" si="23"/>
        <v>#DIV/0!</v>
      </c>
      <c r="BP18" s="8" t="e">
        <f t="shared" si="23"/>
        <v>#DIV/0!</v>
      </c>
    </row>
  </sheetData>
  <mergeCells count="4">
    <mergeCell ref="AJ2:AY2"/>
    <mergeCell ref="BA2:BP2"/>
    <mergeCell ref="B2:Q2"/>
    <mergeCell ref="S2:AH2"/>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8"/>
  <sheetViews>
    <sheetView showGridLines="0" topLeftCell="A16" zoomScale="85" zoomScaleNormal="85" workbookViewId="0">
      <selection activeCell="AD55" sqref="AD55"/>
    </sheetView>
  </sheetViews>
  <sheetFormatPr baseColWidth="10" defaultRowHeight="15" x14ac:dyDescent="0.25"/>
  <cols>
    <col min="1" max="1" width="5" style="10" customWidth="1"/>
    <col min="2" max="2" width="30.42578125" style="10" bestFit="1" customWidth="1"/>
    <col min="3" max="17" width="11.28515625" style="10" customWidth="1"/>
    <col min="18" max="18" width="4.7109375" style="10" customWidth="1"/>
    <col min="19" max="19" width="29.42578125" style="10" customWidth="1"/>
    <col min="20" max="16384" width="11.42578125" style="10"/>
  </cols>
  <sheetData>
    <row r="1" spans="2:17" s="70" customFormat="1" ht="18" customHeight="1" thickBot="1" x14ac:dyDescent="0.3"/>
    <row r="2" spans="2:17" s="70" customFormat="1" ht="18" customHeight="1" x14ac:dyDescent="0.25">
      <c r="B2" s="238" t="s">
        <v>90</v>
      </c>
      <c r="C2" s="239"/>
      <c r="D2" s="239"/>
      <c r="E2" s="239"/>
      <c r="F2" s="239"/>
      <c r="G2" s="239"/>
      <c r="H2" s="239"/>
      <c r="I2" s="239"/>
      <c r="J2" s="239"/>
      <c r="K2" s="239"/>
      <c r="L2" s="239"/>
      <c r="M2" s="239"/>
      <c r="N2" s="239"/>
      <c r="O2" s="239"/>
      <c r="P2" s="239"/>
      <c r="Q2" s="240"/>
    </row>
    <row r="3" spans="2:17" s="70" customFormat="1" ht="18" customHeight="1" x14ac:dyDescent="0.25">
      <c r="B3" s="74"/>
      <c r="C3" s="120">
        <f>DONNEES!C48</f>
        <v>0</v>
      </c>
      <c r="D3" s="120">
        <f>DONNEES!D48</f>
        <v>1</v>
      </c>
      <c r="E3" s="120">
        <f>DONNEES!E48</f>
        <v>2</v>
      </c>
      <c r="F3" s="120">
        <f>DONNEES!F48</f>
        <v>3</v>
      </c>
      <c r="G3" s="120">
        <f>DONNEES!G48</f>
        <v>4</v>
      </c>
      <c r="H3" s="120">
        <f>DONNEES!H48</f>
        <v>5</v>
      </c>
      <c r="I3" s="120">
        <f>DONNEES!I48</f>
        <v>6</v>
      </c>
      <c r="J3" s="120">
        <f>DONNEES!J48</f>
        <v>7</v>
      </c>
      <c r="K3" s="120">
        <f>DONNEES!K48</f>
        <v>8</v>
      </c>
      <c r="L3" s="120">
        <f>DONNEES!L48</f>
        <v>9</v>
      </c>
      <c r="M3" s="120">
        <f>DONNEES!M48</f>
        <v>10</v>
      </c>
      <c r="N3" s="120">
        <f>DONNEES!N48</f>
        <v>11</v>
      </c>
      <c r="O3" s="120">
        <f>DONNEES!O48</f>
        <v>12</v>
      </c>
      <c r="P3" s="120">
        <f>DONNEES!P48</f>
        <v>13</v>
      </c>
      <c r="Q3" s="121">
        <f>DONNEES!Q48</f>
        <v>14</v>
      </c>
    </row>
    <row r="4" spans="2:17" s="70" customFormat="1" ht="18" customHeight="1" x14ac:dyDescent="0.25">
      <c r="B4" s="71" t="s">
        <v>0</v>
      </c>
      <c r="C4" s="81">
        <f>DONNEES!C49</f>
        <v>0</v>
      </c>
      <c r="D4" s="81">
        <f>DONNEES!D49</f>
        <v>0</v>
      </c>
      <c r="E4" s="81">
        <f>DONNEES!E49</f>
        <v>0</v>
      </c>
      <c r="F4" s="81">
        <f>DONNEES!F49</f>
        <v>0</v>
      </c>
      <c r="G4" s="81">
        <f>DONNEES!G49</f>
        <v>0</v>
      </c>
      <c r="H4" s="81">
        <f>DONNEES!H49</f>
        <v>0</v>
      </c>
      <c r="I4" s="81">
        <f>DONNEES!I49</f>
        <v>0</v>
      </c>
      <c r="J4" s="81">
        <f>DONNEES!J49</f>
        <v>0</v>
      </c>
      <c r="K4" s="81">
        <f>DONNEES!K49</f>
        <v>0</v>
      </c>
      <c r="L4" s="81">
        <f>DONNEES!L49</f>
        <v>0</v>
      </c>
      <c r="M4" s="81">
        <f>DONNEES!M49</f>
        <v>0</v>
      </c>
      <c r="N4" s="81">
        <f>DONNEES!N49</f>
        <v>0</v>
      </c>
      <c r="O4" s="81">
        <f>DONNEES!O49</f>
        <v>0</v>
      </c>
      <c r="P4" s="81">
        <f>DONNEES!P49</f>
        <v>0</v>
      </c>
      <c r="Q4" s="82">
        <f>DONNEES!Q49</f>
        <v>0</v>
      </c>
    </row>
    <row r="5" spans="2:17" s="70" customFormat="1" ht="18" customHeight="1" x14ac:dyDescent="0.25">
      <c r="B5" s="71" t="s">
        <v>1</v>
      </c>
      <c r="C5" s="81">
        <f>DONNEES!C50</f>
        <v>0</v>
      </c>
      <c r="D5" s="81">
        <f>DONNEES!D50</f>
        <v>0</v>
      </c>
      <c r="E5" s="81">
        <f>DONNEES!E50</f>
        <v>0</v>
      </c>
      <c r="F5" s="81">
        <f>DONNEES!F50</f>
        <v>0</v>
      </c>
      <c r="G5" s="81">
        <f>DONNEES!G50</f>
        <v>0</v>
      </c>
      <c r="H5" s="81">
        <f>DONNEES!H50</f>
        <v>0</v>
      </c>
      <c r="I5" s="81">
        <f>DONNEES!I50</f>
        <v>0</v>
      </c>
      <c r="J5" s="81">
        <f>DONNEES!J50</f>
        <v>0</v>
      </c>
      <c r="K5" s="81">
        <f>DONNEES!K50</f>
        <v>0</v>
      </c>
      <c r="L5" s="81">
        <f>DONNEES!L50</f>
        <v>0</v>
      </c>
      <c r="M5" s="81">
        <f>DONNEES!M50</f>
        <v>0</v>
      </c>
      <c r="N5" s="81">
        <f>DONNEES!N50</f>
        <v>0</v>
      </c>
      <c r="O5" s="81">
        <f>DONNEES!O50</f>
        <v>0</v>
      </c>
      <c r="P5" s="81">
        <f>DONNEES!P50</f>
        <v>0</v>
      </c>
      <c r="Q5" s="82">
        <f>DONNEES!Q50</f>
        <v>0</v>
      </c>
    </row>
    <row r="6" spans="2:17" s="70" customFormat="1" ht="18" customHeight="1" x14ac:dyDescent="0.25">
      <c r="B6" s="71" t="s">
        <v>2</v>
      </c>
      <c r="C6" s="81">
        <f>DONNEES!C51</f>
        <v>0</v>
      </c>
      <c r="D6" s="81">
        <f>DONNEES!D51</f>
        <v>0</v>
      </c>
      <c r="E6" s="81">
        <f>DONNEES!E51</f>
        <v>0</v>
      </c>
      <c r="F6" s="81">
        <f>DONNEES!F51</f>
        <v>0</v>
      </c>
      <c r="G6" s="81">
        <f>DONNEES!G51</f>
        <v>0</v>
      </c>
      <c r="H6" s="81">
        <f>DONNEES!H51</f>
        <v>0</v>
      </c>
      <c r="I6" s="81">
        <f>DONNEES!I51</f>
        <v>0</v>
      </c>
      <c r="J6" s="81">
        <f>DONNEES!J51</f>
        <v>0</v>
      </c>
      <c r="K6" s="81">
        <f>DONNEES!K51</f>
        <v>0</v>
      </c>
      <c r="L6" s="81">
        <f>DONNEES!L51</f>
        <v>0</v>
      </c>
      <c r="M6" s="81">
        <f>DONNEES!M51</f>
        <v>0</v>
      </c>
      <c r="N6" s="81">
        <f>DONNEES!N51</f>
        <v>0</v>
      </c>
      <c r="O6" s="81">
        <f>DONNEES!O51</f>
        <v>0</v>
      </c>
      <c r="P6" s="81">
        <f>DONNEES!P51</f>
        <v>0</v>
      </c>
      <c r="Q6" s="82">
        <f>DONNEES!Q51</f>
        <v>0</v>
      </c>
    </row>
    <row r="7" spans="2:17" s="70" customFormat="1" ht="18" customHeight="1" x14ac:dyDescent="0.25">
      <c r="B7" s="71" t="s">
        <v>3</v>
      </c>
      <c r="C7" s="81">
        <f>DONNEES!C52</f>
        <v>0</v>
      </c>
      <c r="D7" s="81">
        <f>DONNEES!D52</f>
        <v>0</v>
      </c>
      <c r="E7" s="81">
        <f>DONNEES!E52</f>
        <v>0</v>
      </c>
      <c r="F7" s="81">
        <f>DONNEES!F52</f>
        <v>0</v>
      </c>
      <c r="G7" s="81">
        <f>DONNEES!G52</f>
        <v>0</v>
      </c>
      <c r="H7" s="81">
        <f>DONNEES!H52</f>
        <v>0</v>
      </c>
      <c r="I7" s="81">
        <f>DONNEES!I52</f>
        <v>0</v>
      </c>
      <c r="J7" s="81">
        <f>DONNEES!J52</f>
        <v>0</v>
      </c>
      <c r="K7" s="81">
        <f>DONNEES!K52</f>
        <v>0</v>
      </c>
      <c r="L7" s="81">
        <f>DONNEES!L52</f>
        <v>0</v>
      </c>
      <c r="M7" s="81">
        <f>DONNEES!M52</f>
        <v>0</v>
      </c>
      <c r="N7" s="81">
        <f>DONNEES!N52</f>
        <v>0</v>
      </c>
      <c r="O7" s="81">
        <f>DONNEES!O52</f>
        <v>0</v>
      </c>
      <c r="P7" s="81">
        <f>DONNEES!P52</f>
        <v>0</v>
      </c>
      <c r="Q7" s="82">
        <f>DONNEES!Q52</f>
        <v>0</v>
      </c>
    </row>
    <row r="8" spans="2:17" s="70" customFormat="1" ht="18" customHeight="1" x14ac:dyDescent="0.25">
      <c r="B8" s="71" t="s">
        <v>4</v>
      </c>
      <c r="C8" s="81">
        <f>DONNEES!C53</f>
        <v>0</v>
      </c>
      <c r="D8" s="81">
        <f>DONNEES!D53</f>
        <v>0</v>
      </c>
      <c r="E8" s="81">
        <f>DONNEES!E53</f>
        <v>0</v>
      </c>
      <c r="F8" s="81">
        <f>DONNEES!F53</f>
        <v>0</v>
      </c>
      <c r="G8" s="81">
        <f>DONNEES!G53</f>
        <v>0</v>
      </c>
      <c r="H8" s="81">
        <f>DONNEES!H53</f>
        <v>0</v>
      </c>
      <c r="I8" s="81">
        <f>DONNEES!I53</f>
        <v>0</v>
      </c>
      <c r="J8" s="81">
        <f>DONNEES!J53</f>
        <v>0</v>
      </c>
      <c r="K8" s="81">
        <f>DONNEES!K53</f>
        <v>0</v>
      </c>
      <c r="L8" s="81">
        <f>DONNEES!L53</f>
        <v>0</v>
      </c>
      <c r="M8" s="81">
        <f>DONNEES!M53</f>
        <v>0</v>
      </c>
      <c r="N8" s="81">
        <f>DONNEES!N53</f>
        <v>0</v>
      </c>
      <c r="O8" s="81">
        <f>DONNEES!O53</f>
        <v>0</v>
      </c>
      <c r="P8" s="81">
        <f>DONNEES!P53</f>
        <v>0</v>
      </c>
      <c r="Q8" s="82">
        <f>DONNEES!Q53</f>
        <v>0</v>
      </c>
    </row>
    <row r="9" spans="2:17" s="70" customFormat="1" ht="18" customHeight="1" x14ac:dyDescent="0.25">
      <c r="B9" s="71" t="s">
        <v>5</v>
      </c>
      <c r="C9" s="81">
        <f>DONNEES!C54</f>
        <v>0</v>
      </c>
      <c r="D9" s="81">
        <f>DONNEES!D54</f>
        <v>0</v>
      </c>
      <c r="E9" s="81">
        <f>DONNEES!E54</f>
        <v>0</v>
      </c>
      <c r="F9" s="81">
        <f>DONNEES!F54</f>
        <v>0</v>
      </c>
      <c r="G9" s="81">
        <f>DONNEES!G54</f>
        <v>0</v>
      </c>
      <c r="H9" s="81">
        <f>DONNEES!H54</f>
        <v>0</v>
      </c>
      <c r="I9" s="81">
        <f>DONNEES!I54</f>
        <v>0</v>
      </c>
      <c r="J9" s="81">
        <f>DONNEES!J54</f>
        <v>0</v>
      </c>
      <c r="K9" s="81">
        <f>DONNEES!K54</f>
        <v>0</v>
      </c>
      <c r="L9" s="81">
        <f>DONNEES!L54</f>
        <v>0</v>
      </c>
      <c r="M9" s="81">
        <f>DONNEES!M54</f>
        <v>0</v>
      </c>
      <c r="N9" s="81">
        <f>DONNEES!N54</f>
        <v>0</v>
      </c>
      <c r="O9" s="81">
        <f>DONNEES!O54</f>
        <v>0</v>
      </c>
      <c r="P9" s="81">
        <f>DONNEES!P54</f>
        <v>0</v>
      </c>
      <c r="Q9" s="82">
        <f>DONNEES!Q54</f>
        <v>0</v>
      </c>
    </row>
    <row r="10" spans="2:17" s="70" customFormat="1" ht="18" customHeight="1" x14ac:dyDescent="0.25">
      <c r="B10" s="71" t="s">
        <v>6</v>
      </c>
      <c r="C10" s="81">
        <f>DONNEES!C55</f>
        <v>0</v>
      </c>
      <c r="D10" s="81">
        <f>DONNEES!D55</f>
        <v>0</v>
      </c>
      <c r="E10" s="81">
        <f>DONNEES!E55</f>
        <v>0</v>
      </c>
      <c r="F10" s="81">
        <f>DONNEES!F55</f>
        <v>0</v>
      </c>
      <c r="G10" s="81">
        <f>DONNEES!G55</f>
        <v>0</v>
      </c>
      <c r="H10" s="81">
        <f>DONNEES!H55</f>
        <v>0</v>
      </c>
      <c r="I10" s="81">
        <f>DONNEES!I55</f>
        <v>0</v>
      </c>
      <c r="J10" s="81">
        <f>DONNEES!J55</f>
        <v>0</v>
      </c>
      <c r="K10" s="81">
        <f>DONNEES!K55</f>
        <v>0</v>
      </c>
      <c r="L10" s="81">
        <f>DONNEES!L55</f>
        <v>0</v>
      </c>
      <c r="M10" s="81">
        <f>DONNEES!M55</f>
        <v>0</v>
      </c>
      <c r="N10" s="81">
        <f>DONNEES!N55</f>
        <v>0</v>
      </c>
      <c r="O10" s="81">
        <f>DONNEES!O55</f>
        <v>0</v>
      </c>
      <c r="P10" s="81">
        <f>DONNEES!P55</f>
        <v>0</v>
      </c>
      <c r="Q10" s="82">
        <f>DONNEES!Q55</f>
        <v>0</v>
      </c>
    </row>
    <row r="11" spans="2:17" s="70" customFormat="1" ht="18" customHeight="1" x14ac:dyDescent="0.25">
      <c r="B11" s="71" t="s">
        <v>7</v>
      </c>
      <c r="C11" s="81">
        <f>DONNEES!C56</f>
        <v>0</v>
      </c>
      <c r="D11" s="81">
        <f>DONNEES!D56</f>
        <v>0</v>
      </c>
      <c r="E11" s="81">
        <f>DONNEES!E56</f>
        <v>0</v>
      </c>
      <c r="F11" s="81">
        <f>DONNEES!F56</f>
        <v>0</v>
      </c>
      <c r="G11" s="81">
        <f>DONNEES!G56</f>
        <v>0</v>
      </c>
      <c r="H11" s="81">
        <f>DONNEES!H56</f>
        <v>0</v>
      </c>
      <c r="I11" s="81">
        <f>DONNEES!I56</f>
        <v>0</v>
      </c>
      <c r="J11" s="81">
        <f>DONNEES!J56</f>
        <v>0</v>
      </c>
      <c r="K11" s="81">
        <f>DONNEES!K56</f>
        <v>0</v>
      </c>
      <c r="L11" s="81">
        <f>DONNEES!L56</f>
        <v>0</v>
      </c>
      <c r="M11" s="81">
        <f>DONNEES!M56</f>
        <v>0</v>
      </c>
      <c r="N11" s="81">
        <f>DONNEES!N56</f>
        <v>0</v>
      </c>
      <c r="O11" s="81">
        <f>DONNEES!O56</f>
        <v>0</v>
      </c>
      <c r="P11" s="81">
        <f>DONNEES!P56</f>
        <v>0</v>
      </c>
      <c r="Q11" s="82">
        <f>DONNEES!Q56</f>
        <v>0</v>
      </c>
    </row>
    <row r="12" spans="2:17" s="70" customFormat="1" ht="18" customHeight="1" x14ac:dyDescent="0.25">
      <c r="B12" s="71" t="s">
        <v>8</v>
      </c>
      <c r="C12" s="81">
        <f>DONNEES!C57</f>
        <v>0</v>
      </c>
      <c r="D12" s="81">
        <f>DONNEES!D57</f>
        <v>0</v>
      </c>
      <c r="E12" s="81">
        <f>DONNEES!E57</f>
        <v>0</v>
      </c>
      <c r="F12" s="81">
        <f>DONNEES!F57</f>
        <v>0</v>
      </c>
      <c r="G12" s="81">
        <f>DONNEES!G57</f>
        <v>0</v>
      </c>
      <c r="H12" s="81">
        <f>DONNEES!H57</f>
        <v>0</v>
      </c>
      <c r="I12" s="81">
        <f>DONNEES!I57</f>
        <v>0</v>
      </c>
      <c r="J12" s="81">
        <f>DONNEES!J57</f>
        <v>0</v>
      </c>
      <c r="K12" s="81">
        <f>DONNEES!K57</f>
        <v>0</v>
      </c>
      <c r="L12" s="81">
        <f>DONNEES!L57</f>
        <v>0</v>
      </c>
      <c r="M12" s="81">
        <f>DONNEES!M57</f>
        <v>0</v>
      </c>
      <c r="N12" s="81">
        <f>DONNEES!N57</f>
        <v>0</v>
      </c>
      <c r="O12" s="81">
        <f>DONNEES!O57</f>
        <v>0</v>
      </c>
      <c r="P12" s="81">
        <f>DONNEES!P57</f>
        <v>0</v>
      </c>
      <c r="Q12" s="82">
        <f>DONNEES!Q57</f>
        <v>0</v>
      </c>
    </row>
    <row r="13" spans="2:17" s="70" customFormat="1" ht="18" customHeight="1" x14ac:dyDescent="0.25">
      <c r="B13" s="71" t="s">
        <v>9</v>
      </c>
      <c r="C13" s="81">
        <f>DONNEES!C58</f>
        <v>0</v>
      </c>
      <c r="D13" s="81">
        <f>DONNEES!D58</f>
        <v>0</v>
      </c>
      <c r="E13" s="81">
        <f>DONNEES!E58</f>
        <v>0</v>
      </c>
      <c r="F13" s="81">
        <f>DONNEES!F58</f>
        <v>0</v>
      </c>
      <c r="G13" s="81">
        <f>DONNEES!G58</f>
        <v>0</v>
      </c>
      <c r="H13" s="81">
        <f>DONNEES!H58</f>
        <v>0</v>
      </c>
      <c r="I13" s="81">
        <f>DONNEES!I58</f>
        <v>0</v>
      </c>
      <c r="J13" s="81">
        <f>DONNEES!J58</f>
        <v>0</v>
      </c>
      <c r="K13" s="81">
        <f>DONNEES!K58</f>
        <v>0</v>
      </c>
      <c r="L13" s="81">
        <f>DONNEES!L58</f>
        <v>0</v>
      </c>
      <c r="M13" s="81">
        <f>DONNEES!M58</f>
        <v>0</v>
      </c>
      <c r="N13" s="81">
        <f>DONNEES!N58</f>
        <v>0</v>
      </c>
      <c r="O13" s="81">
        <f>DONNEES!O58</f>
        <v>0</v>
      </c>
      <c r="P13" s="81">
        <f>DONNEES!P58</f>
        <v>0</v>
      </c>
      <c r="Q13" s="82">
        <f>DONNEES!Q58</f>
        <v>0</v>
      </c>
    </row>
    <row r="14" spans="2:17" s="70" customFormat="1" ht="18" customHeight="1" x14ac:dyDescent="0.25">
      <c r="B14" s="71" t="s">
        <v>10</v>
      </c>
      <c r="C14" s="81">
        <f>DONNEES!C59</f>
        <v>0</v>
      </c>
      <c r="D14" s="81">
        <f>DONNEES!D59</f>
        <v>0</v>
      </c>
      <c r="E14" s="81">
        <f>DONNEES!E59</f>
        <v>0</v>
      </c>
      <c r="F14" s="81">
        <f>DONNEES!F59</f>
        <v>0</v>
      </c>
      <c r="G14" s="81">
        <f>DONNEES!G59</f>
        <v>0</v>
      </c>
      <c r="H14" s="81">
        <f>DONNEES!H59</f>
        <v>0</v>
      </c>
      <c r="I14" s="81">
        <f>DONNEES!I59</f>
        <v>0</v>
      </c>
      <c r="J14" s="81">
        <f>DONNEES!J59</f>
        <v>0</v>
      </c>
      <c r="K14" s="81">
        <f>DONNEES!K59</f>
        <v>0</v>
      </c>
      <c r="L14" s="81">
        <f>DONNEES!L59</f>
        <v>0</v>
      </c>
      <c r="M14" s="81">
        <f>DONNEES!M59</f>
        <v>0</v>
      </c>
      <c r="N14" s="81">
        <f>DONNEES!N59</f>
        <v>0</v>
      </c>
      <c r="O14" s="81">
        <f>DONNEES!O59</f>
        <v>0</v>
      </c>
      <c r="P14" s="81">
        <f>DONNEES!P59</f>
        <v>0</v>
      </c>
      <c r="Q14" s="82">
        <f>DONNEES!Q59</f>
        <v>0</v>
      </c>
    </row>
    <row r="15" spans="2:17" s="70" customFormat="1" ht="18" customHeight="1" x14ac:dyDescent="0.25">
      <c r="B15" s="71" t="s">
        <v>11</v>
      </c>
      <c r="C15" s="81">
        <f>DONNEES!C60</f>
        <v>0</v>
      </c>
      <c r="D15" s="81">
        <f>DONNEES!D60</f>
        <v>0</v>
      </c>
      <c r="E15" s="81">
        <f>DONNEES!E60</f>
        <v>0</v>
      </c>
      <c r="F15" s="81">
        <f>DONNEES!F60</f>
        <v>0</v>
      </c>
      <c r="G15" s="81">
        <f>DONNEES!G60</f>
        <v>0</v>
      </c>
      <c r="H15" s="81">
        <f>DONNEES!H60</f>
        <v>0</v>
      </c>
      <c r="I15" s="81">
        <f>DONNEES!I60</f>
        <v>0</v>
      </c>
      <c r="J15" s="81">
        <f>DONNEES!J60</f>
        <v>0</v>
      </c>
      <c r="K15" s="81">
        <f>DONNEES!K60</f>
        <v>0</v>
      </c>
      <c r="L15" s="81">
        <f>DONNEES!L60</f>
        <v>0</v>
      </c>
      <c r="M15" s="81">
        <f>DONNEES!M60</f>
        <v>0</v>
      </c>
      <c r="N15" s="81">
        <f>DONNEES!N60</f>
        <v>0</v>
      </c>
      <c r="O15" s="81">
        <f>DONNEES!O60</f>
        <v>0</v>
      </c>
      <c r="P15" s="81">
        <f>DONNEES!P60</f>
        <v>0</v>
      </c>
      <c r="Q15" s="82">
        <f>DONNEES!Q60</f>
        <v>0</v>
      </c>
    </row>
    <row r="16" spans="2:17" s="70" customFormat="1" ht="18" customHeight="1" thickBot="1" x14ac:dyDescent="0.3">
      <c r="B16" s="75" t="s">
        <v>12</v>
      </c>
      <c r="C16" s="76">
        <f>SUM(C4:C15)</f>
        <v>0</v>
      </c>
      <c r="D16" s="76">
        <f t="shared" ref="D16:Q16" si="0">SUM(D4:D15)</f>
        <v>0</v>
      </c>
      <c r="E16" s="76">
        <f t="shared" si="0"/>
        <v>0</v>
      </c>
      <c r="F16" s="76">
        <f t="shared" si="0"/>
        <v>0</v>
      </c>
      <c r="G16" s="76">
        <f t="shared" si="0"/>
        <v>0</v>
      </c>
      <c r="H16" s="76">
        <f t="shared" si="0"/>
        <v>0</v>
      </c>
      <c r="I16" s="76">
        <f t="shared" si="0"/>
        <v>0</v>
      </c>
      <c r="J16" s="76">
        <f t="shared" si="0"/>
        <v>0</v>
      </c>
      <c r="K16" s="76">
        <f t="shared" si="0"/>
        <v>0</v>
      </c>
      <c r="L16" s="76">
        <f t="shared" si="0"/>
        <v>0</v>
      </c>
      <c r="M16" s="76">
        <f t="shared" si="0"/>
        <v>0</v>
      </c>
      <c r="N16" s="76">
        <f t="shared" si="0"/>
        <v>0</v>
      </c>
      <c r="O16" s="76">
        <f t="shared" si="0"/>
        <v>0</v>
      </c>
      <c r="P16" s="76">
        <f t="shared" si="0"/>
        <v>0</v>
      </c>
      <c r="Q16" s="77">
        <f t="shared" si="0"/>
        <v>0</v>
      </c>
    </row>
    <row r="17" spans="2:18" s="70" customFormat="1" ht="18" customHeight="1" thickBot="1" x14ac:dyDescent="0.3"/>
    <row r="18" spans="2:18" s="70" customFormat="1" ht="18" customHeight="1" x14ac:dyDescent="0.25">
      <c r="B18" s="238" t="s">
        <v>50</v>
      </c>
      <c r="C18" s="239"/>
      <c r="D18" s="239"/>
      <c r="E18" s="239"/>
      <c r="F18" s="239"/>
      <c r="G18" s="239"/>
      <c r="H18" s="239"/>
      <c r="I18" s="239"/>
      <c r="J18" s="239"/>
      <c r="K18" s="239"/>
      <c r="L18" s="239"/>
      <c r="M18" s="239"/>
      <c r="N18" s="239"/>
      <c r="O18" s="239"/>
      <c r="P18" s="239"/>
      <c r="Q18" s="240"/>
    </row>
    <row r="19" spans="2:18" s="70" customFormat="1" ht="18" customHeight="1" x14ac:dyDescent="0.25">
      <c r="B19" s="80"/>
      <c r="C19" s="120">
        <f>C3</f>
        <v>0</v>
      </c>
      <c r="D19" s="120">
        <f t="shared" ref="D19:Q19" si="1">D3</f>
        <v>1</v>
      </c>
      <c r="E19" s="120">
        <f t="shared" si="1"/>
        <v>2</v>
      </c>
      <c r="F19" s="120">
        <f t="shared" si="1"/>
        <v>3</v>
      </c>
      <c r="G19" s="120">
        <f t="shared" si="1"/>
        <v>4</v>
      </c>
      <c r="H19" s="120">
        <f t="shared" si="1"/>
        <v>5</v>
      </c>
      <c r="I19" s="120">
        <f t="shared" si="1"/>
        <v>6</v>
      </c>
      <c r="J19" s="120">
        <f t="shared" si="1"/>
        <v>7</v>
      </c>
      <c r="K19" s="120">
        <f t="shared" si="1"/>
        <v>8</v>
      </c>
      <c r="L19" s="120">
        <f t="shared" si="1"/>
        <v>9</v>
      </c>
      <c r="M19" s="120">
        <f t="shared" si="1"/>
        <v>10</v>
      </c>
      <c r="N19" s="120">
        <f t="shared" si="1"/>
        <v>11</v>
      </c>
      <c r="O19" s="120">
        <f t="shared" si="1"/>
        <v>12</v>
      </c>
      <c r="P19" s="120">
        <f t="shared" si="1"/>
        <v>13</v>
      </c>
      <c r="Q19" s="121">
        <f t="shared" si="1"/>
        <v>14</v>
      </c>
    </row>
    <row r="20" spans="2:18" s="70" customFormat="1" ht="18" customHeight="1" x14ac:dyDescent="0.25">
      <c r="B20" s="71" t="s">
        <v>0</v>
      </c>
      <c r="C20" s="81" t="e">
        <f>'CONSO THERMIQUE'!T5-'CONSO THERMIQUE'!T$1</f>
        <v>#DIV/0!</v>
      </c>
      <c r="D20" s="81" t="e">
        <f>'CONSO THERMIQUE'!U5-'CONSO THERMIQUE'!U$1</f>
        <v>#DIV/0!</v>
      </c>
      <c r="E20" s="81" t="e">
        <f>'CONSO THERMIQUE'!V5-'CONSO THERMIQUE'!V$1</f>
        <v>#DIV/0!</v>
      </c>
      <c r="F20" s="81" t="e">
        <f>'CONSO THERMIQUE'!W5-'CONSO THERMIQUE'!W$1</f>
        <v>#DIV/0!</v>
      </c>
      <c r="G20" s="81" t="e">
        <f>'CONSO THERMIQUE'!X5-'CONSO THERMIQUE'!X$1</f>
        <v>#DIV/0!</v>
      </c>
      <c r="H20" s="81" t="e">
        <f>'CONSO THERMIQUE'!Y5-'CONSO THERMIQUE'!Y$1</f>
        <v>#DIV/0!</v>
      </c>
      <c r="I20" s="81" t="e">
        <f>'CONSO THERMIQUE'!Z5-'CONSO THERMIQUE'!Z$1</f>
        <v>#DIV/0!</v>
      </c>
      <c r="J20" s="81" t="e">
        <f>'CONSO THERMIQUE'!AA5-'CONSO THERMIQUE'!AA$1</f>
        <v>#DIV/0!</v>
      </c>
      <c r="K20" s="81" t="e">
        <f>'CONSO THERMIQUE'!AB5-'CONSO THERMIQUE'!AB$1</f>
        <v>#DIV/0!</v>
      </c>
      <c r="L20" s="81" t="e">
        <f>'CONSO THERMIQUE'!AC5-'CONSO THERMIQUE'!AC$1</f>
        <v>#DIV/0!</v>
      </c>
      <c r="M20" s="81" t="e">
        <f>'CONSO THERMIQUE'!AD5-'CONSO THERMIQUE'!AD$1</f>
        <v>#DIV/0!</v>
      </c>
      <c r="N20" s="81" t="e">
        <f>'CONSO THERMIQUE'!AE5-'CONSO THERMIQUE'!AE$1</f>
        <v>#DIV/0!</v>
      </c>
      <c r="O20" s="81" t="e">
        <f>'CONSO THERMIQUE'!AF5-'CONSO THERMIQUE'!AF$1</f>
        <v>#DIV/0!</v>
      </c>
      <c r="P20" s="81" t="e">
        <f>'CONSO THERMIQUE'!AG5-'CONSO THERMIQUE'!AG$1</f>
        <v>#DIV/0!</v>
      </c>
      <c r="Q20" s="82" t="e">
        <f>'CONSO THERMIQUE'!AH5-'CONSO THERMIQUE'!AH$1</f>
        <v>#DIV/0!</v>
      </c>
    </row>
    <row r="21" spans="2:18" s="70" customFormat="1" ht="18" customHeight="1" x14ac:dyDescent="0.25">
      <c r="B21" s="71" t="s">
        <v>1</v>
      </c>
      <c r="C21" s="81" t="e">
        <f>'CONSO THERMIQUE'!T6-'CONSO THERMIQUE'!T$1</f>
        <v>#DIV/0!</v>
      </c>
      <c r="D21" s="81" t="e">
        <f>'CONSO THERMIQUE'!U6-'CONSO THERMIQUE'!U$1</f>
        <v>#DIV/0!</v>
      </c>
      <c r="E21" s="81" t="e">
        <f>'CONSO THERMIQUE'!V6-'CONSO THERMIQUE'!V$1</f>
        <v>#DIV/0!</v>
      </c>
      <c r="F21" s="81" t="e">
        <f>'CONSO THERMIQUE'!W6-'CONSO THERMIQUE'!W$1</f>
        <v>#DIV/0!</v>
      </c>
      <c r="G21" s="81" t="e">
        <f>'CONSO THERMIQUE'!X6-'CONSO THERMIQUE'!X$1</f>
        <v>#DIV/0!</v>
      </c>
      <c r="H21" s="81" t="e">
        <f>'CONSO THERMIQUE'!Y6-'CONSO THERMIQUE'!Y$1</f>
        <v>#DIV/0!</v>
      </c>
      <c r="I21" s="81" t="e">
        <f>'CONSO THERMIQUE'!Z6-'CONSO THERMIQUE'!Z$1</f>
        <v>#DIV/0!</v>
      </c>
      <c r="J21" s="81" t="e">
        <f>'CONSO THERMIQUE'!AA6-'CONSO THERMIQUE'!AA$1</f>
        <v>#DIV/0!</v>
      </c>
      <c r="K21" s="81" t="e">
        <f>'CONSO THERMIQUE'!AB6-'CONSO THERMIQUE'!AB$1</f>
        <v>#DIV/0!</v>
      </c>
      <c r="L21" s="81" t="e">
        <f>'CONSO THERMIQUE'!AC6-'CONSO THERMIQUE'!AC$1</f>
        <v>#DIV/0!</v>
      </c>
      <c r="M21" s="81" t="e">
        <f>'CONSO THERMIQUE'!AD6-'CONSO THERMIQUE'!AD$1</f>
        <v>#DIV/0!</v>
      </c>
      <c r="N21" s="81" t="e">
        <f>'CONSO THERMIQUE'!AE6-'CONSO THERMIQUE'!AE$1</f>
        <v>#DIV/0!</v>
      </c>
      <c r="O21" s="81" t="e">
        <f>'CONSO THERMIQUE'!AF6-'CONSO THERMIQUE'!AF$1</f>
        <v>#DIV/0!</v>
      </c>
      <c r="P21" s="81" t="e">
        <f>'CONSO THERMIQUE'!AG6-'CONSO THERMIQUE'!AG$1</f>
        <v>#DIV/0!</v>
      </c>
      <c r="Q21" s="82" t="e">
        <f>'CONSO THERMIQUE'!AH6-'CONSO THERMIQUE'!AH$1</f>
        <v>#DIV/0!</v>
      </c>
    </row>
    <row r="22" spans="2:18" s="70" customFormat="1" ht="18" customHeight="1" x14ac:dyDescent="0.25">
      <c r="B22" s="71" t="s">
        <v>2</v>
      </c>
      <c r="C22" s="81" t="e">
        <f>'CONSO THERMIQUE'!T7-'CONSO THERMIQUE'!T$1</f>
        <v>#DIV/0!</v>
      </c>
      <c r="D22" s="81" t="e">
        <f>'CONSO THERMIQUE'!U7-'CONSO THERMIQUE'!U$1</f>
        <v>#DIV/0!</v>
      </c>
      <c r="E22" s="81" t="e">
        <f>'CONSO THERMIQUE'!V7-'CONSO THERMIQUE'!V$1</f>
        <v>#DIV/0!</v>
      </c>
      <c r="F22" s="81" t="e">
        <f>'CONSO THERMIQUE'!W7-'CONSO THERMIQUE'!W$1</f>
        <v>#DIV/0!</v>
      </c>
      <c r="G22" s="81" t="e">
        <f>'CONSO THERMIQUE'!X7-'CONSO THERMIQUE'!X$1</f>
        <v>#DIV/0!</v>
      </c>
      <c r="H22" s="81" t="e">
        <f>'CONSO THERMIQUE'!Y7-'CONSO THERMIQUE'!Y$1</f>
        <v>#DIV/0!</v>
      </c>
      <c r="I22" s="81" t="e">
        <f>'CONSO THERMIQUE'!Z7-'CONSO THERMIQUE'!Z$1</f>
        <v>#DIV/0!</v>
      </c>
      <c r="J22" s="81" t="e">
        <f>'CONSO THERMIQUE'!AA7-'CONSO THERMIQUE'!AA$1</f>
        <v>#DIV/0!</v>
      </c>
      <c r="K22" s="81" t="e">
        <f>'CONSO THERMIQUE'!AB7-'CONSO THERMIQUE'!AB$1</f>
        <v>#DIV/0!</v>
      </c>
      <c r="L22" s="81" t="e">
        <f>'CONSO THERMIQUE'!AC7-'CONSO THERMIQUE'!AC$1</f>
        <v>#DIV/0!</v>
      </c>
      <c r="M22" s="81" t="e">
        <f>'CONSO THERMIQUE'!AD7-'CONSO THERMIQUE'!AD$1</f>
        <v>#DIV/0!</v>
      </c>
      <c r="N22" s="81" t="e">
        <f>'CONSO THERMIQUE'!AE7-'CONSO THERMIQUE'!AE$1</f>
        <v>#DIV/0!</v>
      </c>
      <c r="O22" s="81" t="e">
        <f>'CONSO THERMIQUE'!AF7-'CONSO THERMIQUE'!AF$1</f>
        <v>#DIV/0!</v>
      </c>
      <c r="P22" s="81" t="e">
        <f>'CONSO THERMIQUE'!AG7-'CONSO THERMIQUE'!AG$1</f>
        <v>#DIV/0!</v>
      </c>
      <c r="Q22" s="82" t="e">
        <f>'CONSO THERMIQUE'!AH7-'CONSO THERMIQUE'!AH$1</f>
        <v>#DIV/0!</v>
      </c>
    </row>
    <row r="23" spans="2:18" s="70" customFormat="1" ht="18" customHeight="1" x14ac:dyDescent="0.25">
      <c r="B23" s="71" t="s">
        <v>3</v>
      </c>
      <c r="C23" s="81" t="e">
        <f>'CONSO THERMIQUE'!T8-'CONSO THERMIQUE'!T$1</f>
        <v>#DIV/0!</v>
      </c>
      <c r="D23" s="81" t="e">
        <f>'CONSO THERMIQUE'!U8-'CONSO THERMIQUE'!U$1</f>
        <v>#DIV/0!</v>
      </c>
      <c r="E23" s="81" t="e">
        <f>'CONSO THERMIQUE'!V8-'CONSO THERMIQUE'!V$1</f>
        <v>#DIV/0!</v>
      </c>
      <c r="F23" s="81" t="e">
        <f>'CONSO THERMIQUE'!W8-'CONSO THERMIQUE'!W$1</f>
        <v>#DIV/0!</v>
      </c>
      <c r="G23" s="81" t="e">
        <f>'CONSO THERMIQUE'!X8-'CONSO THERMIQUE'!X$1</f>
        <v>#DIV/0!</v>
      </c>
      <c r="H23" s="81" t="e">
        <f>'CONSO THERMIQUE'!Y8-'CONSO THERMIQUE'!Y$1</f>
        <v>#DIV/0!</v>
      </c>
      <c r="I23" s="81" t="e">
        <f>'CONSO THERMIQUE'!Z8-'CONSO THERMIQUE'!Z$1</f>
        <v>#DIV/0!</v>
      </c>
      <c r="J23" s="81" t="e">
        <f>'CONSO THERMIQUE'!AA8-'CONSO THERMIQUE'!AA$1</f>
        <v>#DIV/0!</v>
      </c>
      <c r="K23" s="81" t="e">
        <f>'CONSO THERMIQUE'!AB8-'CONSO THERMIQUE'!AB$1</f>
        <v>#DIV/0!</v>
      </c>
      <c r="L23" s="81" t="e">
        <f>'CONSO THERMIQUE'!AC8-'CONSO THERMIQUE'!AC$1</f>
        <v>#DIV/0!</v>
      </c>
      <c r="M23" s="81" t="e">
        <f>'CONSO THERMIQUE'!AD8-'CONSO THERMIQUE'!AD$1</f>
        <v>#DIV/0!</v>
      </c>
      <c r="N23" s="81" t="e">
        <f>'CONSO THERMIQUE'!AE8-'CONSO THERMIQUE'!AE$1</f>
        <v>#DIV/0!</v>
      </c>
      <c r="O23" s="81" t="e">
        <f>'CONSO THERMIQUE'!AF8-'CONSO THERMIQUE'!AF$1</f>
        <v>#DIV/0!</v>
      </c>
      <c r="P23" s="81" t="e">
        <f>'CONSO THERMIQUE'!AG8-'CONSO THERMIQUE'!AG$1</f>
        <v>#DIV/0!</v>
      </c>
      <c r="Q23" s="82" t="e">
        <f>'CONSO THERMIQUE'!AH8-'CONSO THERMIQUE'!AH$1</f>
        <v>#DIV/0!</v>
      </c>
    </row>
    <row r="24" spans="2:18" s="70" customFormat="1" ht="18" customHeight="1" x14ac:dyDescent="0.25">
      <c r="B24" s="71" t="s">
        <v>4</v>
      </c>
      <c r="C24" s="81" t="e">
        <f>'CONSO THERMIQUE'!T9-'CONSO THERMIQUE'!T$1</f>
        <v>#DIV/0!</v>
      </c>
      <c r="D24" s="81" t="e">
        <f>'CONSO THERMIQUE'!U9-'CONSO THERMIQUE'!U$1</f>
        <v>#DIV/0!</v>
      </c>
      <c r="E24" s="81" t="e">
        <f>'CONSO THERMIQUE'!V9-'CONSO THERMIQUE'!V$1</f>
        <v>#DIV/0!</v>
      </c>
      <c r="F24" s="81" t="e">
        <f>'CONSO THERMIQUE'!W9-'CONSO THERMIQUE'!W$1</f>
        <v>#DIV/0!</v>
      </c>
      <c r="G24" s="81" t="e">
        <f>'CONSO THERMIQUE'!X9-'CONSO THERMIQUE'!X$1</f>
        <v>#DIV/0!</v>
      </c>
      <c r="H24" s="81" t="e">
        <f>'CONSO THERMIQUE'!Y9-'CONSO THERMIQUE'!Y$1</f>
        <v>#DIV/0!</v>
      </c>
      <c r="I24" s="81" t="e">
        <f>'CONSO THERMIQUE'!Z9-'CONSO THERMIQUE'!Z$1</f>
        <v>#DIV/0!</v>
      </c>
      <c r="J24" s="81" t="e">
        <f>'CONSO THERMIQUE'!AA9-'CONSO THERMIQUE'!AA$1</f>
        <v>#DIV/0!</v>
      </c>
      <c r="K24" s="81" t="e">
        <f>'CONSO THERMIQUE'!AB9-'CONSO THERMIQUE'!AB$1</f>
        <v>#DIV/0!</v>
      </c>
      <c r="L24" s="81" t="e">
        <f>'CONSO THERMIQUE'!AC9-'CONSO THERMIQUE'!AC$1</f>
        <v>#DIV/0!</v>
      </c>
      <c r="M24" s="81" t="e">
        <f>'CONSO THERMIQUE'!AD9-'CONSO THERMIQUE'!AD$1</f>
        <v>#DIV/0!</v>
      </c>
      <c r="N24" s="81" t="e">
        <f>'CONSO THERMIQUE'!AE9-'CONSO THERMIQUE'!AE$1</f>
        <v>#DIV/0!</v>
      </c>
      <c r="O24" s="81" t="e">
        <f>'CONSO THERMIQUE'!AF9-'CONSO THERMIQUE'!AF$1</f>
        <v>#DIV/0!</v>
      </c>
      <c r="P24" s="81" t="e">
        <f>'CONSO THERMIQUE'!AG9-'CONSO THERMIQUE'!AG$1</f>
        <v>#DIV/0!</v>
      </c>
      <c r="Q24" s="82" t="e">
        <f>'CONSO THERMIQUE'!AH9-'CONSO THERMIQUE'!AH$1</f>
        <v>#DIV/0!</v>
      </c>
    </row>
    <row r="25" spans="2:18" s="70" customFormat="1" ht="18" customHeight="1" x14ac:dyDescent="0.25">
      <c r="B25" s="71" t="s">
        <v>5</v>
      </c>
      <c r="C25" s="81">
        <f>DONNEES!C70</f>
        <v>0</v>
      </c>
      <c r="D25" s="81">
        <f>DONNEES!D70</f>
        <v>0</v>
      </c>
      <c r="E25" s="81">
        <f>DONNEES!E70</f>
        <v>0</v>
      </c>
      <c r="F25" s="81">
        <f>DONNEES!F70</f>
        <v>0</v>
      </c>
      <c r="G25" s="81">
        <f>DONNEES!G70</f>
        <v>0</v>
      </c>
      <c r="H25" s="81">
        <f>DONNEES!H70</f>
        <v>0</v>
      </c>
      <c r="I25" s="81">
        <f>DONNEES!I70</f>
        <v>0</v>
      </c>
      <c r="J25" s="81">
        <f>DONNEES!J70</f>
        <v>0</v>
      </c>
      <c r="K25" s="81">
        <f>DONNEES!K70</f>
        <v>0</v>
      </c>
      <c r="L25" s="81">
        <f>DONNEES!L70</f>
        <v>0</v>
      </c>
      <c r="M25" s="81">
        <f>DONNEES!M70</f>
        <v>0</v>
      </c>
      <c r="N25" s="81">
        <f>DONNEES!N70</f>
        <v>0</v>
      </c>
      <c r="O25" s="81">
        <f>DONNEES!O70</f>
        <v>0</v>
      </c>
      <c r="P25" s="81">
        <f>DONNEES!P70</f>
        <v>0</v>
      </c>
      <c r="Q25" s="82">
        <f>DONNEES!Q70</f>
        <v>0</v>
      </c>
    </row>
    <row r="26" spans="2:18" s="70" customFormat="1" ht="18" customHeight="1" x14ac:dyDescent="0.25">
      <c r="B26" s="71" t="s">
        <v>6</v>
      </c>
      <c r="C26" s="81">
        <f>DONNEES!C71</f>
        <v>0</v>
      </c>
      <c r="D26" s="81">
        <f>DONNEES!D71</f>
        <v>0</v>
      </c>
      <c r="E26" s="81">
        <f>DONNEES!E71</f>
        <v>0</v>
      </c>
      <c r="F26" s="81">
        <f>DONNEES!F71</f>
        <v>0</v>
      </c>
      <c r="G26" s="81">
        <f>DONNEES!G71</f>
        <v>0</v>
      </c>
      <c r="H26" s="81">
        <f>DONNEES!H71</f>
        <v>0</v>
      </c>
      <c r="I26" s="81">
        <f>DONNEES!I71</f>
        <v>0</v>
      </c>
      <c r="J26" s="81">
        <f>DONNEES!J71</f>
        <v>0</v>
      </c>
      <c r="K26" s="81">
        <f>DONNEES!K71</f>
        <v>0</v>
      </c>
      <c r="L26" s="81">
        <f>DONNEES!L71</f>
        <v>0</v>
      </c>
      <c r="M26" s="81">
        <f>DONNEES!M71</f>
        <v>0</v>
      </c>
      <c r="N26" s="81">
        <f>DONNEES!N71</f>
        <v>0</v>
      </c>
      <c r="O26" s="81">
        <f>DONNEES!O71</f>
        <v>0</v>
      </c>
      <c r="P26" s="81">
        <f>DONNEES!P71</f>
        <v>0</v>
      </c>
      <c r="Q26" s="82">
        <f>DONNEES!Q71</f>
        <v>0</v>
      </c>
    </row>
    <row r="27" spans="2:18" s="70" customFormat="1" ht="18" customHeight="1" x14ac:dyDescent="0.25">
      <c r="B27" s="71" t="s">
        <v>7</v>
      </c>
      <c r="C27" s="81">
        <f>DONNEES!C72</f>
        <v>0</v>
      </c>
      <c r="D27" s="81">
        <f>DONNEES!D72</f>
        <v>0</v>
      </c>
      <c r="E27" s="81">
        <f>DONNEES!E72</f>
        <v>0</v>
      </c>
      <c r="F27" s="81">
        <f>DONNEES!F72</f>
        <v>0</v>
      </c>
      <c r="G27" s="81">
        <f>DONNEES!G72</f>
        <v>0</v>
      </c>
      <c r="H27" s="81">
        <f>DONNEES!H72</f>
        <v>0</v>
      </c>
      <c r="I27" s="81">
        <f>DONNEES!I72</f>
        <v>0</v>
      </c>
      <c r="J27" s="81">
        <f>DONNEES!J72</f>
        <v>0</v>
      </c>
      <c r="K27" s="81">
        <f>DONNEES!K72</f>
        <v>0</v>
      </c>
      <c r="L27" s="81">
        <f>DONNEES!L72</f>
        <v>0</v>
      </c>
      <c r="M27" s="81">
        <f>DONNEES!M72</f>
        <v>0</v>
      </c>
      <c r="N27" s="81">
        <f>DONNEES!N72</f>
        <v>0</v>
      </c>
      <c r="O27" s="81">
        <f>DONNEES!O72</f>
        <v>0</v>
      </c>
      <c r="P27" s="81">
        <f>DONNEES!P72</f>
        <v>0</v>
      </c>
      <c r="Q27" s="82">
        <f>DONNEES!Q72</f>
        <v>0</v>
      </c>
    </row>
    <row r="28" spans="2:18" s="70" customFormat="1" ht="18" customHeight="1" x14ac:dyDescent="0.25">
      <c r="B28" s="71" t="s">
        <v>8</v>
      </c>
      <c r="C28" s="81">
        <f>DONNEES!C73</f>
        <v>0</v>
      </c>
      <c r="D28" s="81">
        <f>DONNEES!D73</f>
        <v>0</v>
      </c>
      <c r="E28" s="81">
        <f>DONNEES!E73</f>
        <v>0</v>
      </c>
      <c r="F28" s="81">
        <f>DONNEES!F73</f>
        <v>0</v>
      </c>
      <c r="G28" s="81">
        <f>DONNEES!G73</f>
        <v>0</v>
      </c>
      <c r="H28" s="81">
        <f>DONNEES!H73</f>
        <v>0</v>
      </c>
      <c r="I28" s="81">
        <f>DONNEES!I73</f>
        <v>0</v>
      </c>
      <c r="J28" s="81">
        <f>DONNEES!J73</f>
        <v>0</v>
      </c>
      <c r="K28" s="81">
        <f>DONNEES!K73</f>
        <v>0</v>
      </c>
      <c r="L28" s="81">
        <f>DONNEES!L73</f>
        <v>0</v>
      </c>
      <c r="M28" s="81">
        <f>DONNEES!M73</f>
        <v>0</v>
      </c>
      <c r="N28" s="81">
        <f>DONNEES!N73</f>
        <v>0</v>
      </c>
      <c r="O28" s="81">
        <f>DONNEES!O73</f>
        <v>0</v>
      </c>
      <c r="P28" s="81">
        <f>DONNEES!P73</f>
        <v>0</v>
      </c>
      <c r="Q28" s="82">
        <f>DONNEES!Q73</f>
        <v>0</v>
      </c>
    </row>
    <row r="29" spans="2:18" s="70" customFormat="1" ht="18" customHeight="1" x14ac:dyDescent="0.25">
      <c r="B29" s="71" t="s">
        <v>9</v>
      </c>
      <c r="C29" s="81" t="e">
        <f>'CONSO THERMIQUE'!T14-'CONSO THERMIQUE'!T$1</f>
        <v>#DIV/0!</v>
      </c>
      <c r="D29" s="81" t="e">
        <f>'CONSO THERMIQUE'!U14-'CONSO THERMIQUE'!U$1</f>
        <v>#DIV/0!</v>
      </c>
      <c r="E29" s="81" t="e">
        <f>'CONSO THERMIQUE'!V14-'CONSO THERMIQUE'!V$1</f>
        <v>#DIV/0!</v>
      </c>
      <c r="F29" s="81" t="e">
        <f>'CONSO THERMIQUE'!W14-'CONSO THERMIQUE'!W$1</f>
        <v>#DIV/0!</v>
      </c>
      <c r="G29" s="81" t="e">
        <f>'CONSO THERMIQUE'!X14-'CONSO THERMIQUE'!X$1</f>
        <v>#DIV/0!</v>
      </c>
      <c r="H29" s="81" t="e">
        <f>'CONSO THERMIQUE'!Y14-'CONSO THERMIQUE'!Y$1</f>
        <v>#DIV/0!</v>
      </c>
      <c r="I29" s="81" t="e">
        <f>'CONSO THERMIQUE'!Z14-'CONSO THERMIQUE'!Z$1</f>
        <v>#DIV/0!</v>
      </c>
      <c r="J29" s="81" t="e">
        <f>'CONSO THERMIQUE'!AA14-'CONSO THERMIQUE'!AA$1</f>
        <v>#DIV/0!</v>
      </c>
      <c r="K29" s="81" t="e">
        <f>'CONSO THERMIQUE'!AB14-'CONSO THERMIQUE'!AB$1</f>
        <v>#DIV/0!</v>
      </c>
      <c r="L29" s="81" t="e">
        <f>'CONSO THERMIQUE'!AC14-'CONSO THERMIQUE'!AC$1</f>
        <v>#DIV/0!</v>
      </c>
      <c r="M29" s="81" t="e">
        <f>'CONSO THERMIQUE'!AD14-'CONSO THERMIQUE'!AD$1</f>
        <v>#DIV/0!</v>
      </c>
      <c r="N29" s="81" t="e">
        <f>'CONSO THERMIQUE'!AE14-'CONSO THERMIQUE'!AE$1</f>
        <v>#DIV/0!</v>
      </c>
      <c r="O29" s="81" t="e">
        <f>'CONSO THERMIQUE'!AF14-'CONSO THERMIQUE'!AF$1</f>
        <v>#DIV/0!</v>
      </c>
      <c r="P29" s="81" t="e">
        <f>'CONSO THERMIQUE'!AG14-'CONSO THERMIQUE'!AG$1</f>
        <v>#DIV/0!</v>
      </c>
      <c r="Q29" s="82" t="e">
        <f>'CONSO THERMIQUE'!AH14-'CONSO THERMIQUE'!AH$1</f>
        <v>#DIV/0!</v>
      </c>
    </row>
    <row r="30" spans="2:18" s="70" customFormat="1" ht="18" customHeight="1" x14ac:dyDescent="0.25">
      <c r="B30" s="71" t="s">
        <v>10</v>
      </c>
      <c r="C30" s="81" t="e">
        <f>'CONSO THERMIQUE'!T15-'CONSO THERMIQUE'!T$1</f>
        <v>#DIV/0!</v>
      </c>
      <c r="D30" s="81" t="e">
        <f>'CONSO THERMIQUE'!U15-'CONSO THERMIQUE'!U$1</f>
        <v>#DIV/0!</v>
      </c>
      <c r="E30" s="81" t="e">
        <f>'CONSO THERMIQUE'!V15-'CONSO THERMIQUE'!V$1</f>
        <v>#DIV/0!</v>
      </c>
      <c r="F30" s="81" t="e">
        <f>'CONSO THERMIQUE'!W15-'CONSO THERMIQUE'!W$1</f>
        <v>#DIV/0!</v>
      </c>
      <c r="G30" s="81" t="e">
        <f>'CONSO THERMIQUE'!X15-'CONSO THERMIQUE'!X$1</f>
        <v>#DIV/0!</v>
      </c>
      <c r="H30" s="81" t="e">
        <f>'CONSO THERMIQUE'!Y15-'CONSO THERMIQUE'!Y$1</f>
        <v>#DIV/0!</v>
      </c>
      <c r="I30" s="81" t="e">
        <f>'CONSO THERMIQUE'!Z15-'CONSO THERMIQUE'!Z$1</f>
        <v>#DIV/0!</v>
      </c>
      <c r="J30" s="81" t="e">
        <f>'CONSO THERMIQUE'!AA15-'CONSO THERMIQUE'!AA$1</f>
        <v>#DIV/0!</v>
      </c>
      <c r="K30" s="81" t="e">
        <f>'CONSO THERMIQUE'!AB15-'CONSO THERMIQUE'!AB$1</f>
        <v>#DIV/0!</v>
      </c>
      <c r="L30" s="81" t="e">
        <f>'CONSO THERMIQUE'!AC15-'CONSO THERMIQUE'!AC$1</f>
        <v>#DIV/0!</v>
      </c>
      <c r="M30" s="81" t="e">
        <f>'CONSO THERMIQUE'!AD15-'CONSO THERMIQUE'!AD$1</f>
        <v>#DIV/0!</v>
      </c>
      <c r="N30" s="81" t="e">
        <f>'CONSO THERMIQUE'!AE15-'CONSO THERMIQUE'!AE$1</f>
        <v>#DIV/0!</v>
      </c>
      <c r="O30" s="81" t="e">
        <f>'CONSO THERMIQUE'!AF15-'CONSO THERMIQUE'!AF$1</f>
        <v>#DIV/0!</v>
      </c>
      <c r="P30" s="81" t="e">
        <f>'CONSO THERMIQUE'!AG15-'CONSO THERMIQUE'!AG$1</f>
        <v>#DIV/0!</v>
      </c>
      <c r="Q30" s="82" t="e">
        <f>'CONSO THERMIQUE'!AH15-'CONSO THERMIQUE'!AH$1</f>
        <v>#DIV/0!</v>
      </c>
      <c r="R30" s="79"/>
    </row>
    <row r="31" spans="2:18" s="70" customFormat="1" ht="18" customHeight="1" x14ac:dyDescent="0.25">
      <c r="B31" s="71" t="s">
        <v>11</v>
      </c>
      <c r="C31" s="81" t="e">
        <f>'CONSO THERMIQUE'!T16-'CONSO THERMIQUE'!T$1</f>
        <v>#DIV/0!</v>
      </c>
      <c r="D31" s="81" t="e">
        <f>'CONSO THERMIQUE'!U16-'CONSO THERMIQUE'!U$1</f>
        <v>#DIV/0!</v>
      </c>
      <c r="E31" s="81" t="e">
        <f>'CONSO THERMIQUE'!V16-'CONSO THERMIQUE'!V$1</f>
        <v>#DIV/0!</v>
      </c>
      <c r="F31" s="81" t="e">
        <f>'CONSO THERMIQUE'!W16-'CONSO THERMIQUE'!W$1</f>
        <v>#DIV/0!</v>
      </c>
      <c r="G31" s="81" t="e">
        <f>'CONSO THERMIQUE'!X16-'CONSO THERMIQUE'!X$1</f>
        <v>#DIV/0!</v>
      </c>
      <c r="H31" s="81" t="e">
        <f>'CONSO THERMIQUE'!Y16-'CONSO THERMIQUE'!Y$1</f>
        <v>#DIV/0!</v>
      </c>
      <c r="I31" s="81" t="e">
        <f>'CONSO THERMIQUE'!Z16-'CONSO THERMIQUE'!Z$1</f>
        <v>#DIV/0!</v>
      </c>
      <c r="J31" s="81" t="e">
        <f>'CONSO THERMIQUE'!AA16-'CONSO THERMIQUE'!AA$1</f>
        <v>#DIV/0!</v>
      </c>
      <c r="K31" s="81" t="e">
        <f>'CONSO THERMIQUE'!AB16-'CONSO THERMIQUE'!AB$1</f>
        <v>#DIV/0!</v>
      </c>
      <c r="L31" s="81" t="e">
        <f>'CONSO THERMIQUE'!AC16-'CONSO THERMIQUE'!AC$1</f>
        <v>#DIV/0!</v>
      </c>
      <c r="M31" s="81" t="e">
        <f>'CONSO THERMIQUE'!AD16-'CONSO THERMIQUE'!AD$1</f>
        <v>#DIV/0!</v>
      </c>
      <c r="N31" s="81" t="e">
        <f>'CONSO THERMIQUE'!AE16-'CONSO THERMIQUE'!AE$1</f>
        <v>#DIV/0!</v>
      </c>
      <c r="O31" s="81" t="e">
        <f>'CONSO THERMIQUE'!AF16-'CONSO THERMIQUE'!AF$1</f>
        <v>#DIV/0!</v>
      </c>
      <c r="P31" s="81" t="e">
        <f>'CONSO THERMIQUE'!AG16-'CONSO THERMIQUE'!AG$1</f>
        <v>#DIV/0!</v>
      </c>
      <c r="Q31" s="82" t="e">
        <f>'CONSO THERMIQUE'!AH16-'CONSO THERMIQUE'!AH$1</f>
        <v>#DIV/0!</v>
      </c>
    </row>
    <row r="32" spans="2:18" s="70" customFormat="1" ht="18" customHeight="1" thickBot="1" x14ac:dyDescent="0.3">
      <c r="B32" s="75" t="s">
        <v>51</v>
      </c>
      <c r="C32" s="76" t="e">
        <f>SUM(C20:C31)</f>
        <v>#DIV/0!</v>
      </c>
      <c r="D32" s="76" t="e">
        <f t="shared" ref="D32:Q32" si="2">SUM(D20:D31)</f>
        <v>#DIV/0!</v>
      </c>
      <c r="E32" s="76" t="e">
        <f t="shared" si="2"/>
        <v>#DIV/0!</v>
      </c>
      <c r="F32" s="76" t="e">
        <f t="shared" si="2"/>
        <v>#DIV/0!</v>
      </c>
      <c r="G32" s="76" t="e">
        <f t="shared" si="2"/>
        <v>#DIV/0!</v>
      </c>
      <c r="H32" s="76" t="e">
        <f t="shared" si="2"/>
        <v>#DIV/0!</v>
      </c>
      <c r="I32" s="76" t="e">
        <f t="shared" si="2"/>
        <v>#DIV/0!</v>
      </c>
      <c r="J32" s="76" t="e">
        <f t="shared" si="2"/>
        <v>#DIV/0!</v>
      </c>
      <c r="K32" s="76" t="e">
        <f t="shared" si="2"/>
        <v>#DIV/0!</v>
      </c>
      <c r="L32" s="76" t="e">
        <f t="shared" si="2"/>
        <v>#DIV/0!</v>
      </c>
      <c r="M32" s="76" t="e">
        <f t="shared" si="2"/>
        <v>#DIV/0!</v>
      </c>
      <c r="N32" s="76" t="e">
        <f t="shared" si="2"/>
        <v>#DIV/0!</v>
      </c>
      <c r="O32" s="76" t="e">
        <f t="shared" si="2"/>
        <v>#DIV/0!</v>
      </c>
      <c r="P32" s="76" t="e">
        <f t="shared" si="2"/>
        <v>#DIV/0!</v>
      </c>
      <c r="Q32" s="77" t="e">
        <f t="shared" si="2"/>
        <v>#DIV/0!</v>
      </c>
    </row>
    <row r="33" spans="2:17" s="70" customFormat="1" ht="18" customHeight="1" thickBot="1" x14ac:dyDescent="0.3"/>
    <row r="34" spans="2:17" ht="18" customHeight="1" x14ac:dyDescent="0.25">
      <c r="B34" s="238" t="s">
        <v>147</v>
      </c>
      <c r="C34" s="239"/>
      <c r="D34" s="239"/>
      <c r="E34" s="239"/>
      <c r="F34" s="239"/>
      <c r="G34" s="239"/>
      <c r="H34" s="239"/>
      <c r="I34" s="239"/>
      <c r="J34" s="239"/>
      <c r="K34" s="239"/>
      <c r="L34" s="239"/>
      <c r="M34" s="239"/>
      <c r="N34" s="239"/>
      <c r="O34" s="239"/>
      <c r="P34" s="239"/>
      <c r="Q34" s="240"/>
    </row>
    <row r="35" spans="2:17" ht="18" customHeight="1" x14ac:dyDescent="0.25">
      <c r="B35" s="80"/>
      <c r="C35" s="120">
        <f>C19</f>
        <v>0</v>
      </c>
      <c r="D35" s="120">
        <f>D19</f>
        <v>1</v>
      </c>
      <c r="E35" s="120">
        <f>E19</f>
        <v>2</v>
      </c>
      <c r="F35" s="120">
        <f>F19</f>
        <v>3</v>
      </c>
      <c r="G35" s="120">
        <f>G19</f>
        <v>4</v>
      </c>
      <c r="H35" s="120">
        <f>H19</f>
        <v>5</v>
      </c>
      <c r="I35" s="120">
        <f>I19</f>
        <v>6</v>
      </c>
      <c r="J35" s="120">
        <f>J19</f>
        <v>7</v>
      </c>
      <c r="K35" s="120">
        <f>K19</f>
        <v>8</v>
      </c>
      <c r="L35" s="120">
        <f>L19</f>
        <v>9</v>
      </c>
      <c r="M35" s="120">
        <f>M19</f>
        <v>10</v>
      </c>
      <c r="N35" s="120">
        <f>N19</f>
        <v>11</v>
      </c>
      <c r="O35" s="120">
        <f>O19</f>
        <v>12</v>
      </c>
      <c r="P35" s="120">
        <f>P19</f>
        <v>13</v>
      </c>
      <c r="Q35" s="121">
        <f>Q19</f>
        <v>14</v>
      </c>
    </row>
    <row r="36" spans="2:17" ht="18" customHeight="1" x14ac:dyDescent="0.25">
      <c r="B36" s="71" t="s">
        <v>0</v>
      </c>
      <c r="C36" s="81" t="e">
        <f>(C20/C4/DONNEES!C$18)*1000</f>
        <v>#DIV/0!</v>
      </c>
      <c r="D36" s="81" t="e">
        <f>(D20/D4/DONNEES!D$18)*1000</f>
        <v>#DIV/0!</v>
      </c>
      <c r="E36" s="81" t="e">
        <f>(E20/E4/DONNEES!E$18)*1000</f>
        <v>#DIV/0!</v>
      </c>
      <c r="F36" s="81" t="e">
        <f>(F20/F4/DONNEES!F$18)*1000</f>
        <v>#DIV/0!</v>
      </c>
      <c r="G36" s="81" t="e">
        <f>(G20/G4/DONNEES!G$18)*1000</f>
        <v>#DIV/0!</v>
      </c>
      <c r="H36" s="81" t="e">
        <f>(H20/H4/DONNEES!H$18)*1000</f>
        <v>#DIV/0!</v>
      </c>
      <c r="I36" s="81" t="e">
        <f>(I20/I4/DONNEES!I$18)*1000</f>
        <v>#DIV/0!</v>
      </c>
      <c r="J36" s="81" t="e">
        <f>(J20/J4/DONNEES!J$18)*1000</f>
        <v>#DIV/0!</v>
      </c>
      <c r="K36" s="81" t="e">
        <f>(K20/K4/DONNEES!K$18)*1000</f>
        <v>#DIV/0!</v>
      </c>
      <c r="L36" s="81" t="e">
        <f>(L20/L4/DONNEES!L$18)*1000</f>
        <v>#DIV/0!</v>
      </c>
      <c r="M36" s="81" t="e">
        <f>(M20/M4/DONNEES!M$18)*1000</f>
        <v>#DIV/0!</v>
      </c>
      <c r="N36" s="81" t="e">
        <f>(N20/N4/DONNEES!N$18)*1000</f>
        <v>#DIV/0!</v>
      </c>
      <c r="O36" s="81" t="e">
        <f>(O20/O4/DONNEES!O$18)*1000</f>
        <v>#DIV/0!</v>
      </c>
      <c r="P36" s="81" t="e">
        <f>(P20/P4/DONNEES!P$18)*1000</f>
        <v>#DIV/0!</v>
      </c>
      <c r="Q36" s="82" t="e">
        <f>(Q20/Q4/DONNEES!Q$18)*1000</f>
        <v>#DIV/0!</v>
      </c>
    </row>
    <row r="37" spans="2:17" ht="18" customHeight="1" x14ac:dyDescent="0.25">
      <c r="B37" s="71" t="s">
        <v>1</v>
      </c>
      <c r="C37" s="81" t="e">
        <f>(C21/C5/DONNEES!C$18)*1000</f>
        <v>#DIV/0!</v>
      </c>
      <c r="D37" s="81" t="e">
        <f>(D21/D5/DONNEES!D$18)*1000</f>
        <v>#DIV/0!</v>
      </c>
      <c r="E37" s="81" t="e">
        <f>(E21/E5/DONNEES!E$18)*1000</f>
        <v>#DIV/0!</v>
      </c>
      <c r="F37" s="81" t="e">
        <f>(F21/F5/DONNEES!F$18)*1000</f>
        <v>#DIV/0!</v>
      </c>
      <c r="G37" s="81" t="e">
        <f>(G21/G5/DONNEES!G$18)*1000</f>
        <v>#DIV/0!</v>
      </c>
      <c r="H37" s="81" t="e">
        <f>(H21/H5/DONNEES!H$18)*1000</f>
        <v>#DIV/0!</v>
      </c>
      <c r="I37" s="81" t="e">
        <f>(I21/I5/DONNEES!I$18)*1000</f>
        <v>#DIV/0!</v>
      </c>
      <c r="J37" s="81" t="e">
        <f>(J21/J5/DONNEES!J$18)*1000</f>
        <v>#DIV/0!</v>
      </c>
      <c r="K37" s="81" t="e">
        <f>(K21/K5/DONNEES!K$18)*1000</f>
        <v>#DIV/0!</v>
      </c>
      <c r="L37" s="81" t="e">
        <f>(L21/L5/DONNEES!L$18)*1000</f>
        <v>#DIV/0!</v>
      </c>
      <c r="M37" s="81" t="e">
        <f>(M21/M5/DONNEES!M$18)*1000</f>
        <v>#DIV/0!</v>
      </c>
      <c r="N37" s="81" t="e">
        <f>(N21/N5/DONNEES!N$18)*1000</f>
        <v>#DIV/0!</v>
      </c>
      <c r="O37" s="81" t="e">
        <f>(O21/O5/DONNEES!O$18)*1000</f>
        <v>#DIV/0!</v>
      </c>
      <c r="P37" s="81" t="e">
        <f>(P21/P5/DONNEES!P$18)*1000</f>
        <v>#DIV/0!</v>
      </c>
      <c r="Q37" s="82" t="e">
        <f>(Q21/Q5/DONNEES!Q$18)*1000</f>
        <v>#DIV/0!</v>
      </c>
    </row>
    <row r="38" spans="2:17" ht="18" customHeight="1" x14ac:dyDescent="0.25">
      <c r="B38" s="71" t="s">
        <v>2</v>
      </c>
      <c r="C38" s="81" t="e">
        <f>(C22/C6/DONNEES!C$18)*1000</f>
        <v>#DIV/0!</v>
      </c>
      <c r="D38" s="81" t="e">
        <f>(D22/D6/DONNEES!D$18)*1000</f>
        <v>#DIV/0!</v>
      </c>
      <c r="E38" s="81" t="e">
        <f>(E22/E6/DONNEES!E$18)*1000</f>
        <v>#DIV/0!</v>
      </c>
      <c r="F38" s="81" t="e">
        <f>(F22/F6/DONNEES!F$18)*1000</f>
        <v>#DIV/0!</v>
      </c>
      <c r="G38" s="81" t="e">
        <f>(G22/G6/DONNEES!G$18)*1000</f>
        <v>#DIV/0!</v>
      </c>
      <c r="H38" s="81" t="e">
        <f>(H22/H6/DONNEES!H$18)*1000</f>
        <v>#DIV/0!</v>
      </c>
      <c r="I38" s="81" t="e">
        <f>(I22/I6/DONNEES!I$18)*1000</f>
        <v>#DIV/0!</v>
      </c>
      <c r="J38" s="81" t="e">
        <f>(J22/J6/DONNEES!J$18)*1000</f>
        <v>#DIV/0!</v>
      </c>
      <c r="K38" s="81" t="e">
        <f>(K22/K6/DONNEES!K$18)*1000</f>
        <v>#DIV/0!</v>
      </c>
      <c r="L38" s="81" t="e">
        <f>(L22/L6/DONNEES!L$18)*1000</f>
        <v>#DIV/0!</v>
      </c>
      <c r="M38" s="81" t="e">
        <f>(M22/M6/DONNEES!M$18)*1000</f>
        <v>#DIV/0!</v>
      </c>
      <c r="N38" s="81" t="e">
        <f>(N22/N6/DONNEES!N$18)*1000</f>
        <v>#DIV/0!</v>
      </c>
      <c r="O38" s="81" t="e">
        <f>(O22/O6/DONNEES!O$18)*1000</f>
        <v>#DIV/0!</v>
      </c>
      <c r="P38" s="81" t="e">
        <f>(P22/P6/DONNEES!P$18)*1000</f>
        <v>#DIV/0!</v>
      </c>
      <c r="Q38" s="82" t="e">
        <f>(Q22/Q6/DONNEES!Q$18)*1000</f>
        <v>#DIV/0!</v>
      </c>
    </row>
    <row r="39" spans="2:17" ht="18" customHeight="1" x14ac:dyDescent="0.25">
      <c r="B39" s="71" t="s">
        <v>3</v>
      </c>
      <c r="C39" s="81" t="e">
        <f>(C23/C7/DONNEES!C$18)*1000</f>
        <v>#DIV/0!</v>
      </c>
      <c r="D39" s="81" t="e">
        <f>(D23/D7/DONNEES!D$18)*1000</f>
        <v>#DIV/0!</v>
      </c>
      <c r="E39" s="81" t="e">
        <f>(E23/E7/DONNEES!E$18)*1000</f>
        <v>#DIV/0!</v>
      </c>
      <c r="F39" s="81" t="e">
        <f>(F23/F7/DONNEES!F$18)*1000</f>
        <v>#DIV/0!</v>
      </c>
      <c r="G39" s="81" t="e">
        <f>(G23/G7/DONNEES!G$18)*1000</f>
        <v>#DIV/0!</v>
      </c>
      <c r="H39" s="81" t="e">
        <f>(H23/H7/DONNEES!H$18)*1000</f>
        <v>#DIV/0!</v>
      </c>
      <c r="I39" s="81" t="e">
        <f>(I23/I7/DONNEES!I$18)*1000</f>
        <v>#DIV/0!</v>
      </c>
      <c r="J39" s="81" t="e">
        <f>(J23/J7/DONNEES!J$18)*1000</f>
        <v>#DIV/0!</v>
      </c>
      <c r="K39" s="81" t="e">
        <f>(K23/K7/DONNEES!K$18)*1000</f>
        <v>#DIV/0!</v>
      </c>
      <c r="L39" s="81" t="e">
        <f>(L23/L7/DONNEES!L$18)*1000</f>
        <v>#DIV/0!</v>
      </c>
      <c r="M39" s="81" t="e">
        <f>(M23/M7/DONNEES!M$18)*1000</f>
        <v>#DIV/0!</v>
      </c>
      <c r="N39" s="81" t="e">
        <f>(N23/N7/DONNEES!N$18)*1000</f>
        <v>#DIV/0!</v>
      </c>
      <c r="O39" s="81" t="e">
        <f>(O23/O7/DONNEES!O$18)*1000</f>
        <v>#DIV/0!</v>
      </c>
      <c r="P39" s="81" t="e">
        <f>(P23/P7/DONNEES!P$18)*1000</f>
        <v>#DIV/0!</v>
      </c>
      <c r="Q39" s="82" t="e">
        <f>(Q23/Q7/DONNEES!Q$18)*1000</f>
        <v>#DIV/0!</v>
      </c>
    </row>
    <row r="40" spans="2:17" ht="18" customHeight="1" x14ac:dyDescent="0.25">
      <c r="B40" s="71" t="s">
        <v>4</v>
      </c>
      <c r="C40" s="81" t="e">
        <f>(C24/C8/DONNEES!C$18)*1000</f>
        <v>#DIV/0!</v>
      </c>
      <c r="D40" s="81" t="e">
        <f>(D24/D8/DONNEES!D$18)*1000</f>
        <v>#DIV/0!</v>
      </c>
      <c r="E40" s="81" t="e">
        <f>(E24/E8/DONNEES!E$18)*1000</f>
        <v>#DIV/0!</v>
      </c>
      <c r="F40" s="81" t="e">
        <f>(F24/F8/DONNEES!F$18)*1000</f>
        <v>#DIV/0!</v>
      </c>
      <c r="G40" s="81" t="e">
        <f>(G24/G8/DONNEES!G$18)*1000</f>
        <v>#DIV/0!</v>
      </c>
      <c r="H40" s="81" t="e">
        <f>(H24/H8/DONNEES!H$18)*1000</f>
        <v>#DIV/0!</v>
      </c>
      <c r="I40" s="81" t="e">
        <f>(I24/I8/DONNEES!I$18)*1000</f>
        <v>#DIV/0!</v>
      </c>
      <c r="J40" s="81" t="e">
        <f>(J24/J8/DONNEES!J$18)*1000</f>
        <v>#DIV/0!</v>
      </c>
      <c r="K40" s="81" t="e">
        <f>(K24/K8/DONNEES!K$18)*1000</f>
        <v>#DIV/0!</v>
      </c>
      <c r="L40" s="81" t="e">
        <f>(L24/L8/DONNEES!L$18)*1000</f>
        <v>#DIV/0!</v>
      </c>
      <c r="M40" s="81" t="e">
        <f>(M24/M8/DONNEES!M$18)*1000</f>
        <v>#DIV/0!</v>
      </c>
      <c r="N40" s="81" t="e">
        <f>(N24/N8/DONNEES!N$18)*1000</f>
        <v>#DIV/0!</v>
      </c>
      <c r="O40" s="81" t="e">
        <f>(O24/O8/DONNEES!O$18)*1000</f>
        <v>#DIV/0!</v>
      </c>
      <c r="P40" s="81" t="e">
        <f>(P24/P8/DONNEES!P$18)*1000</f>
        <v>#DIV/0!</v>
      </c>
      <c r="Q40" s="82" t="e">
        <f>(Q24/Q8/DONNEES!Q$18)*1000</f>
        <v>#DIV/0!</v>
      </c>
    </row>
    <row r="41" spans="2:17" ht="18" customHeight="1" x14ac:dyDescent="0.25">
      <c r="B41" s="71" t="s">
        <v>5</v>
      </c>
      <c r="C41" s="81">
        <f>DONNEES!C102</f>
        <v>0</v>
      </c>
      <c r="D41" s="81">
        <f>DONNEES!D102</f>
        <v>0</v>
      </c>
      <c r="E41" s="81">
        <f>DONNEES!E102</f>
        <v>0</v>
      </c>
      <c r="F41" s="81">
        <f>DONNEES!F102</f>
        <v>0</v>
      </c>
      <c r="G41" s="81">
        <f>DONNEES!G102</f>
        <v>0</v>
      </c>
      <c r="H41" s="81">
        <f>DONNEES!H102</f>
        <v>0</v>
      </c>
      <c r="I41" s="81">
        <f>DONNEES!I102</f>
        <v>0</v>
      </c>
      <c r="J41" s="81">
        <f>DONNEES!J102</f>
        <v>0</v>
      </c>
      <c r="K41" s="81">
        <f>DONNEES!K102</f>
        <v>0</v>
      </c>
      <c r="L41" s="81">
        <f>DONNEES!L102</f>
        <v>0</v>
      </c>
      <c r="M41" s="81">
        <f>DONNEES!M102</f>
        <v>0</v>
      </c>
      <c r="N41" s="81">
        <f>DONNEES!N102</f>
        <v>0</v>
      </c>
      <c r="O41" s="81">
        <f>DONNEES!O102</f>
        <v>0</v>
      </c>
      <c r="P41" s="81">
        <f>DONNEES!P102</f>
        <v>0</v>
      </c>
      <c r="Q41" s="82">
        <f>DONNEES!Q102</f>
        <v>0</v>
      </c>
    </row>
    <row r="42" spans="2:17" ht="18" customHeight="1" x14ac:dyDescent="0.25">
      <c r="B42" s="71" t="s">
        <v>6</v>
      </c>
      <c r="C42" s="81">
        <f>DONNEES!C103</f>
        <v>0</v>
      </c>
      <c r="D42" s="81">
        <f>DONNEES!D103</f>
        <v>0</v>
      </c>
      <c r="E42" s="81">
        <f>DONNEES!E103</f>
        <v>0</v>
      </c>
      <c r="F42" s="81">
        <f>DONNEES!F103</f>
        <v>0</v>
      </c>
      <c r="G42" s="81">
        <f>DONNEES!G103</f>
        <v>0</v>
      </c>
      <c r="H42" s="81">
        <f>DONNEES!H103</f>
        <v>0</v>
      </c>
      <c r="I42" s="81">
        <f>DONNEES!I103</f>
        <v>0</v>
      </c>
      <c r="J42" s="81">
        <f>DONNEES!J103</f>
        <v>0</v>
      </c>
      <c r="K42" s="81">
        <f>DONNEES!K103</f>
        <v>0</v>
      </c>
      <c r="L42" s="81">
        <f>DONNEES!L103</f>
        <v>0</v>
      </c>
      <c r="M42" s="81">
        <f>DONNEES!M103</f>
        <v>0</v>
      </c>
      <c r="N42" s="81">
        <f>DONNEES!N103</f>
        <v>0</v>
      </c>
      <c r="O42" s="81">
        <f>DONNEES!O103</f>
        <v>0</v>
      </c>
      <c r="P42" s="81">
        <f>DONNEES!P103</f>
        <v>0</v>
      </c>
      <c r="Q42" s="82">
        <f>DONNEES!Q103</f>
        <v>0</v>
      </c>
    </row>
    <row r="43" spans="2:17" ht="18" customHeight="1" x14ac:dyDescent="0.25">
      <c r="B43" s="71" t="s">
        <v>7</v>
      </c>
      <c r="C43" s="81">
        <f>DONNEES!C104</f>
        <v>0</v>
      </c>
      <c r="D43" s="81">
        <f>DONNEES!D104</f>
        <v>0</v>
      </c>
      <c r="E43" s="81">
        <f>DONNEES!E104</f>
        <v>0</v>
      </c>
      <c r="F43" s="81">
        <f>DONNEES!F104</f>
        <v>0</v>
      </c>
      <c r="G43" s="81">
        <f>DONNEES!G104</f>
        <v>0</v>
      </c>
      <c r="H43" s="81">
        <f>DONNEES!H104</f>
        <v>0</v>
      </c>
      <c r="I43" s="81">
        <f>DONNEES!I104</f>
        <v>0</v>
      </c>
      <c r="J43" s="81">
        <f>DONNEES!J104</f>
        <v>0</v>
      </c>
      <c r="K43" s="81">
        <f>DONNEES!K104</f>
        <v>0</v>
      </c>
      <c r="L43" s="81">
        <f>DONNEES!L104</f>
        <v>0</v>
      </c>
      <c r="M43" s="81">
        <f>DONNEES!M104</f>
        <v>0</v>
      </c>
      <c r="N43" s="81">
        <f>DONNEES!N104</f>
        <v>0</v>
      </c>
      <c r="O43" s="81">
        <f>DONNEES!O104</f>
        <v>0</v>
      </c>
      <c r="P43" s="81">
        <f>DONNEES!P104</f>
        <v>0</v>
      </c>
      <c r="Q43" s="82">
        <f>DONNEES!Q104</f>
        <v>0</v>
      </c>
    </row>
    <row r="44" spans="2:17" ht="18" customHeight="1" x14ac:dyDescent="0.25">
      <c r="B44" s="71" t="s">
        <v>8</v>
      </c>
      <c r="C44" s="81">
        <f>DONNEES!C105</f>
        <v>0</v>
      </c>
      <c r="D44" s="81">
        <f>DONNEES!D105</f>
        <v>0</v>
      </c>
      <c r="E44" s="81">
        <f>DONNEES!E105</f>
        <v>0</v>
      </c>
      <c r="F44" s="81">
        <f>DONNEES!F105</f>
        <v>0</v>
      </c>
      <c r="G44" s="81">
        <f>DONNEES!G105</f>
        <v>0</v>
      </c>
      <c r="H44" s="81">
        <f>DONNEES!H105</f>
        <v>0</v>
      </c>
      <c r="I44" s="81">
        <f>DONNEES!I105</f>
        <v>0</v>
      </c>
      <c r="J44" s="81">
        <f>DONNEES!J105</f>
        <v>0</v>
      </c>
      <c r="K44" s="81">
        <f>DONNEES!K105</f>
        <v>0</v>
      </c>
      <c r="L44" s="81">
        <f>DONNEES!L105</f>
        <v>0</v>
      </c>
      <c r="M44" s="81">
        <f>DONNEES!M105</f>
        <v>0</v>
      </c>
      <c r="N44" s="81">
        <f>DONNEES!N105</f>
        <v>0</v>
      </c>
      <c r="O44" s="81">
        <f>DONNEES!O105</f>
        <v>0</v>
      </c>
      <c r="P44" s="81">
        <f>DONNEES!P105</f>
        <v>0</v>
      </c>
      <c r="Q44" s="82">
        <f>DONNEES!Q105</f>
        <v>0</v>
      </c>
    </row>
    <row r="45" spans="2:17" ht="18" customHeight="1" x14ac:dyDescent="0.25">
      <c r="B45" s="71" t="s">
        <v>9</v>
      </c>
      <c r="C45" s="81" t="e">
        <f>(C29/C13/DONNEES!C$18)*1000</f>
        <v>#DIV/0!</v>
      </c>
      <c r="D45" s="81" t="e">
        <f>(D29/D13/DONNEES!D$18)*1000</f>
        <v>#DIV/0!</v>
      </c>
      <c r="E45" s="81" t="e">
        <f>(E29/E13/DONNEES!E$18)*1000</f>
        <v>#DIV/0!</v>
      </c>
      <c r="F45" s="81" t="e">
        <f>(F29/F13/DONNEES!F$18)*1000</f>
        <v>#DIV/0!</v>
      </c>
      <c r="G45" s="81" t="e">
        <f>(G29/G13/DONNEES!G$18)*1000</f>
        <v>#DIV/0!</v>
      </c>
      <c r="H45" s="81" t="e">
        <f>(H29/H13/DONNEES!H$18)*1000</f>
        <v>#DIV/0!</v>
      </c>
      <c r="I45" s="81" t="e">
        <f>(I29/I13/DONNEES!I$18)*1000</f>
        <v>#DIV/0!</v>
      </c>
      <c r="J45" s="81" t="e">
        <f>(J29/J13/DONNEES!J$18)*1000</f>
        <v>#DIV/0!</v>
      </c>
      <c r="K45" s="81" t="e">
        <f>(K29/K13/DONNEES!K$18)*1000</f>
        <v>#DIV/0!</v>
      </c>
      <c r="L45" s="81" t="e">
        <f>(L29/L13/DONNEES!L$18)*1000</f>
        <v>#DIV/0!</v>
      </c>
      <c r="M45" s="81" t="e">
        <f>(M29/M13/DONNEES!M$18)*1000</f>
        <v>#DIV/0!</v>
      </c>
      <c r="N45" s="81" t="e">
        <f>(N29/N13/DONNEES!N$18)*1000</f>
        <v>#DIV/0!</v>
      </c>
      <c r="O45" s="81" t="e">
        <f>(O29/O13/DONNEES!O$18)*1000</f>
        <v>#DIV/0!</v>
      </c>
      <c r="P45" s="81" t="e">
        <f>(P29/P13/DONNEES!P$18)*1000</f>
        <v>#DIV/0!</v>
      </c>
      <c r="Q45" s="82" t="e">
        <f>(Q29/Q13/DONNEES!Q$18)*1000</f>
        <v>#DIV/0!</v>
      </c>
    </row>
    <row r="46" spans="2:17" ht="18" customHeight="1" x14ac:dyDescent="0.25">
      <c r="B46" s="71" t="s">
        <v>10</v>
      </c>
      <c r="C46" s="81" t="e">
        <f>(C30/C14/DONNEES!C$18)*1000</f>
        <v>#DIV/0!</v>
      </c>
      <c r="D46" s="81" t="e">
        <f>(D30/D14/DONNEES!D$18)*1000</f>
        <v>#DIV/0!</v>
      </c>
      <c r="E46" s="81" t="e">
        <f>(E30/E14/DONNEES!E$18)*1000</f>
        <v>#DIV/0!</v>
      </c>
      <c r="F46" s="81" t="e">
        <f>(F30/F14/DONNEES!F$18)*1000</f>
        <v>#DIV/0!</v>
      </c>
      <c r="G46" s="81" t="e">
        <f>(G30/G14/DONNEES!G$18)*1000</f>
        <v>#DIV/0!</v>
      </c>
      <c r="H46" s="81" t="e">
        <f>(H30/H14/DONNEES!H$18)*1000</f>
        <v>#DIV/0!</v>
      </c>
      <c r="I46" s="81" t="e">
        <f>(I30/I14/DONNEES!I$18)*1000</f>
        <v>#DIV/0!</v>
      </c>
      <c r="J46" s="81" t="e">
        <f>(J30/J14/DONNEES!J$18)*1000</f>
        <v>#DIV/0!</v>
      </c>
      <c r="K46" s="81" t="e">
        <f>(K30/K14/DONNEES!K$18)*1000</f>
        <v>#DIV/0!</v>
      </c>
      <c r="L46" s="81" t="e">
        <f>(L30/L14/DONNEES!L$18)*1000</f>
        <v>#DIV/0!</v>
      </c>
      <c r="M46" s="81" t="e">
        <f>(M30/M14/DONNEES!M$18)*1000</f>
        <v>#DIV/0!</v>
      </c>
      <c r="N46" s="81" t="e">
        <f>(N30/N14/DONNEES!N$18)*1000</f>
        <v>#DIV/0!</v>
      </c>
      <c r="O46" s="81" t="e">
        <f>(O30/O14/DONNEES!O$18)*1000</f>
        <v>#DIV/0!</v>
      </c>
      <c r="P46" s="81" t="e">
        <f>(P30/P14/DONNEES!P$18)*1000</f>
        <v>#DIV/0!</v>
      </c>
      <c r="Q46" s="82" t="e">
        <f>(Q30/Q14/DONNEES!Q$18)*1000</f>
        <v>#DIV/0!</v>
      </c>
    </row>
    <row r="47" spans="2:17" ht="18" customHeight="1" x14ac:dyDescent="0.25">
      <c r="B47" s="71" t="s">
        <v>11</v>
      </c>
      <c r="C47" s="81" t="e">
        <f>(C31/C15/DONNEES!C$18)*1000</f>
        <v>#DIV/0!</v>
      </c>
      <c r="D47" s="81" t="e">
        <f>(D31/D15/DONNEES!D$18)*1000</f>
        <v>#DIV/0!</v>
      </c>
      <c r="E47" s="81" t="e">
        <f>(E31/E15/DONNEES!E$18)*1000</f>
        <v>#DIV/0!</v>
      </c>
      <c r="F47" s="81" t="e">
        <f>(F31/F15/DONNEES!F$18)*1000</f>
        <v>#DIV/0!</v>
      </c>
      <c r="G47" s="81" t="e">
        <f>(G31/G15/DONNEES!G$18)*1000</f>
        <v>#DIV/0!</v>
      </c>
      <c r="H47" s="81" t="e">
        <f>(H31/H15/DONNEES!H$18)*1000</f>
        <v>#DIV/0!</v>
      </c>
      <c r="I47" s="81" t="e">
        <f>(I31/I15/DONNEES!I$18)*1000</f>
        <v>#DIV/0!</v>
      </c>
      <c r="J47" s="81" t="e">
        <f>(J31/J15/DONNEES!J$18)*1000</f>
        <v>#DIV/0!</v>
      </c>
      <c r="K47" s="81" t="e">
        <f>(K31/K15/DONNEES!K$18)*1000</f>
        <v>#DIV/0!</v>
      </c>
      <c r="L47" s="81" t="e">
        <f>(L31/L15/DONNEES!L$18)*1000</f>
        <v>#DIV/0!</v>
      </c>
      <c r="M47" s="81" t="e">
        <f>(M31/M15/DONNEES!M$18)*1000</f>
        <v>#DIV/0!</v>
      </c>
      <c r="N47" s="81" t="e">
        <f>(N31/N15/DONNEES!N$18)*1000</f>
        <v>#DIV/0!</v>
      </c>
      <c r="O47" s="81" t="e">
        <f>(O31/O15/DONNEES!O$18)*1000</f>
        <v>#DIV/0!</v>
      </c>
      <c r="P47" s="81" t="e">
        <f>(P31/P15/DONNEES!P$18)*1000</f>
        <v>#DIV/0!</v>
      </c>
      <c r="Q47" s="82" t="e">
        <f>(Q31/Q15/DONNEES!Q$18)*1000</f>
        <v>#DIV/0!</v>
      </c>
    </row>
    <row r="48" spans="2:17" ht="18" customHeight="1" thickBot="1" x14ac:dyDescent="0.3">
      <c r="B48" s="75" t="s">
        <v>148</v>
      </c>
      <c r="C48" s="76" t="e">
        <f>(C32/C16/DONNEES!C18)*1000</f>
        <v>#DIV/0!</v>
      </c>
      <c r="D48" s="76" t="e">
        <f>(D32/D16/DONNEES!D18)*1000</f>
        <v>#DIV/0!</v>
      </c>
      <c r="E48" s="76" t="e">
        <f>(E32/E16/DONNEES!E18)*1000</f>
        <v>#DIV/0!</v>
      </c>
      <c r="F48" s="76" t="e">
        <f>(F32/F16/DONNEES!F18)*1000</f>
        <v>#DIV/0!</v>
      </c>
      <c r="G48" s="76" t="e">
        <f>(G32/G16/DONNEES!G18)*1000</f>
        <v>#DIV/0!</v>
      </c>
      <c r="H48" s="76" t="e">
        <f>(H32/H16/DONNEES!H18)*1000</f>
        <v>#DIV/0!</v>
      </c>
      <c r="I48" s="76" t="e">
        <f>(I32/I16/DONNEES!I18)*1000</f>
        <v>#DIV/0!</v>
      </c>
      <c r="J48" s="76" t="e">
        <f>(J32/J16/DONNEES!J18)*1000</f>
        <v>#DIV/0!</v>
      </c>
      <c r="K48" s="76" t="e">
        <f>(K32/K16/DONNEES!K18)*1000</f>
        <v>#DIV/0!</v>
      </c>
      <c r="L48" s="76" t="e">
        <f>(L32/L16/DONNEES!L18)*1000</f>
        <v>#DIV/0!</v>
      </c>
      <c r="M48" s="76" t="e">
        <f>(M32/M16/DONNEES!M18)*1000</f>
        <v>#DIV/0!</v>
      </c>
      <c r="N48" s="76" t="e">
        <f>(N32/N16/DONNEES!N18)*1000</f>
        <v>#DIV/0!</v>
      </c>
      <c r="O48" s="76" t="e">
        <f>(O32/O16/DONNEES!O18)*1000</f>
        <v>#DIV/0!</v>
      </c>
      <c r="P48" s="76" t="e">
        <f>(P32/P16/DONNEES!P18)*1000</f>
        <v>#DIV/0!</v>
      </c>
      <c r="Q48" s="77" t="e">
        <f>(Q32/Q16/DONNEES!Q18)*1000</f>
        <v>#DIV/0!</v>
      </c>
    </row>
  </sheetData>
  <mergeCells count="3">
    <mergeCell ref="B18:Q18"/>
    <mergeCell ref="B2:Q2"/>
    <mergeCell ref="B34:Q34"/>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BP18"/>
  <sheetViews>
    <sheetView showGridLines="0" topLeftCell="E1" workbookViewId="0">
      <selection activeCell="AO14" sqref="AO14"/>
    </sheetView>
  </sheetViews>
  <sheetFormatPr baseColWidth="10" defaultRowHeight="15" x14ac:dyDescent="0.25"/>
  <cols>
    <col min="1" max="1" width="3.85546875" customWidth="1"/>
    <col min="2" max="2" width="11.7109375" customWidth="1"/>
    <col min="3" max="3" width="7.5703125" customWidth="1"/>
    <col min="4" max="9" width="7.5703125" style="11" customWidth="1"/>
    <col min="10" max="17" width="7.5703125" customWidth="1"/>
    <col min="18" max="18" width="3.85546875" customWidth="1"/>
    <col min="19" max="19" width="20.5703125" customWidth="1"/>
    <col min="20" max="20" width="7.5703125" customWidth="1"/>
    <col min="21" max="26" width="7.5703125" style="11" customWidth="1"/>
    <col min="27" max="34" width="7.5703125" customWidth="1"/>
    <col min="35" max="35" width="3.85546875" customWidth="1"/>
    <col min="36" max="36" width="23.7109375" customWidth="1"/>
    <col min="37" max="37" width="7.5703125" customWidth="1"/>
    <col min="38" max="43" width="7.5703125" style="11" customWidth="1"/>
    <col min="44" max="51" width="7.5703125" customWidth="1"/>
    <col min="52" max="52" width="3.7109375" customWidth="1"/>
    <col min="54" max="54" width="8" customWidth="1"/>
    <col min="55" max="60" width="8" style="11" customWidth="1"/>
    <col min="61" max="68" width="8" customWidth="1"/>
  </cols>
  <sheetData>
    <row r="2" spans="2:68" x14ac:dyDescent="0.25">
      <c r="B2" s="237" t="s">
        <v>63</v>
      </c>
      <c r="C2" s="237"/>
      <c r="D2" s="237"/>
      <c r="E2" s="237"/>
      <c r="F2" s="237"/>
      <c r="G2" s="237"/>
      <c r="H2" s="237"/>
      <c r="I2" s="237"/>
      <c r="J2" s="237"/>
      <c r="K2" s="237"/>
      <c r="L2" s="237"/>
      <c r="M2" s="237"/>
      <c r="N2" s="237"/>
      <c r="O2" s="237"/>
      <c r="P2" s="237"/>
      <c r="Q2" s="237"/>
      <c r="S2" s="237" t="s">
        <v>64</v>
      </c>
      <c r="T2" s="237"/>
      <c r="U2" s="237"/>
      <c r="V2" s="237"/>
      <c r="W2" s="237"/>
      <c r="X2" s="237"/>
      <c r="Y2" s="237"/>
      <c r="Z2" s="237"/>
      <c r="AA2" s="237"/>
      <c r="AB2" s="237"/>
      <c r="AC2" s="237"/>
      <c r="AD2" s="237"/>
      <c r="AE2" s="237"/>
      <c r="AF2" s="237"/>
      <c r="AG2" s="237"/>
      <c r="AH2" s="237"/>
      <c r="AJ2" s="237" t="s">
        <v>65</v>
      </c>
      <c r="AK2" s="237"/>
      <c r="AL2" s="237"/>
      <c r="AM2" s="237"/>
      <c r="AN2" s="237"/>
      <c r="AO2" s="237"/>
      <c r="AP2" s="237"/>
      <c r="AQ2" s="237"/>
      <c r="AR2" s="237"/>
      <c r="AS2" s="237"/>
      <c r="AT2" s="237"/>
      <c r="AU2" s="237"/>
      <c r="AV2" s="237"/>
      <c r="AW2" s="237"/>
      <c r="AX2" s="237"/>
      <c r="AY2" s="237"/>
      <c r="BA2" s="237" t="s">
        <v>56</v>
      </c>
      <c r="BB2" s="237"/>
      <c r="BC2" s="237"/>
      <c r="BD2" s="237"/>
      <c r="BE2" s="237"/>
      <c r="BF2" s="237"/>
      <c r="BG2" s="237"/>
      <c r="BH2" s="237"/>
      <c r="BI2" s="237"/>
      <c r="BJ2" s="237"/>
      <c r="BK2" s="237"/>
      <c r="BL2" s="237"/>
      <c r="BM2" s="237"/>
      <c r="BN2" s="237"/>
      <c r="BO2" s="237"/>
      <c r="BP2" s="237"/>
    </row>
    <row r="4" spans="2:68" x14ac:dyDescent="0.25">
      <c r="B4" s="2"/>
      <c r="C4" s="110">
        <f>'CONSO THERMIQUE'!C4</f>
        <v>0</v>
      </c>
      <c r="D4" s="110">
        <f>'CONSO THERMIQUE'!D4</f>
        <v>1</v>
      </c>
      <c r="E4" s="110">
        <f>'CONSO THERMIQUE'!E4</f>
        <v>2</v>
      </c>
      <c r="F4" s="110">
        <f>'CONSO THERMIQUE'!F4</f>
        <v>3</v>
      </c>
      <c r="G4" s="110">
        <f>'CONSO THERMIQUE'!G4</f>
        <v>4</v>
      </c>
      <c r="H4" s="110">
        <f>'CONSO THERMIQUE'!H4</f>
        <v>5</v>
      </c>
      <c r="I4" s="110">
        <f>'CONSO THERMIQUE'!I4</f>
        <v>6</v>
      </c>
      <c r="J4" s="110">
        <f>'CONSO THERMIQUE'!J4</f>
        <v>7</v>
      </c>
      <c r="K4" s="110">
        <f>'CONSO THERMIQUE'!K4</f>
        <v>8</v>
      </c>
      <c r="L4" s="110">
        <f>'CONSO THERMIQUE'!L4</f>
        <v>9</v>
      </c>
      <c r="M4" s="110">
        <f>'CONSO THERMIQUE'!M4</f>
        <v>10</v>
      </c>
      <c r="N4" s="110">
        <f>'CONSO THERMIQUE'!N4</f>
        <v>11</v>
      </c>
      <c r="O4" s="110">
        <f>'CONSO THERMIQUE'!O4</f>
        <v>12</v>
      </c>
      <c r="P4" s="110">
        <f>'CONSO THERMIQUE'!P4</f>
        <v>13</v>
      </c>
      <c r="Q4" s="110">
        <f>'CONSO THERMIQUE'!Q4</f>
        <v>14</v>
      </c>
      <c r="S4" s="2"/>
      <c r="T4" s="110">
        <f>C4</f>
        <v>0</v>
      </c>
      <c r="U4" s="110">
        <f t="shared" ref="U4:AH4" si="0">D4</f>
        <v>1</v>
      </c>
      <c r="V4" s="110">
        <f t="shared" si="0"/>
        <v>2</v>
      </c>
      <c r="W4" s="110">
        <f t="shared" si="0"/>
        <v>3</v>
      </c>
      <c r="X4" s="110">
        <f t="shared" si="0"/>
        <v>4</v>
      </c>
      <c r="Y4" s="110">
        <f t="shared" si="0"/>
        <v>5</v>
      </c>
      <c r="Z4" s="110">
        <f t="shared" si="0"/>
        <v>6</v>
      </c>
      <c r="AA4" s="110">
        <f t="shared" si="0"/>
        <v>7</v>
      </c>
      <c r="AB4" s="110">
        <f t="shared" si="0"/>
        <v>8</v>
      </c>
      <c r="AC4" s="110">
        <f t="shared" si="0"/>
        <v>9</v>
      </c>
      <c r="AD4" s="110">
        <f t="shared" si="0"/>
        <v>10</v>
      </c>
      <c r="AE4" s="110">
        <f t="shared" si="0"/>
        <v>11</v>
      </c>
      <c r="AF4" s="110">
        <f t="shared" si="0"/>
        <v>12</v>
      </c>
      <c r="AG4" s="110">
        <f t="shared" si="0"/>
        <v>13</v>
      </c>
      <c r="AH4" s="110">
        <f t="shared" si="0"/>
        <v>14</v>
      </c>
      <c r="AJ4" s="2"/>
      <c r="AK4" s="110">
        <f>T4</f>
        <v>0</v>
      </c>
      <c r="AL4" s="110">
        <f t="shared" ref="AL4:AY4" si="1">U4</f>
        <v>1</v>
      </c>
      <c r="AM4" s="110">
        <f t="shared" si="1"/>
        <v>2</v>
      </c>
      <c r="AN4" s="110">
        <f t="shared" si="1"/>
        <v>3</v>
      </c>
      <c r="AO4" s="110">
        <f t="shared" si="1"/>
        <v>4</v>
      </c>
      <c r="AP4" s="110">
        <f t="shared" si="1"/>
        <v>5</v>
      </c>
      <c r="AQ4" s="110">
        <f t="shared" si="1"/>
        <v>6</v>
      </c>
      <c r="AR4" s="110">
        <f t="shared" si="1"/>
        <v>7</v>
      </c>
      <c r="AS4" s="110">
        <f t="shared" si="1"/>
        <v>8</v>
      </c>
      <c r="AT4" s="110">
        <f t="shared" si="1"/>
        <v>9</v>
      </c>
      <c r="AU4" s="110">
        <f t="shared" si="1"/>
        <v>10</v>
      </c>
      <c r="AV4" s="110">
        <f t="shared" si="1"/>
        <v>11</v>
      </c>
      <c r="AW4" s="110">
        <f t="shared" si="1"/>
        <v>12</v>
      </c>
      <c r="AX4" s="110">
        <f t="shared" si="1"/>
        <v>13</v>
      </c>
      <c r="AY4" s="110">
        <f t="shared" si="1"/>
        <v>14</v>
      </c>
      <c r="BA4" s="2"/>
      <c r="BB4" s="110">
        <f>AK4</f>
        <v>0</v>
      </c>
      <c r="BC4" s="110">
        <f t="shared" ref="BC4:BP4" si="2">AL4</f>
        <v>1</v>
      </c>
      <c r="BD4" s="110">
        <f t="shared" si="2"/>
        <v>2</v>
      </c>
      <c r="BE4" s="110">
        <f t="shared" si="2"/>
        <v>3</v>
      </c>
      <c r="BF4" s="110">
        <f t="shared" si="2"/>
        <v>4</v>
      </c>
      <c r="BG4" s="110">
        <f t="shared" si="2"/>
        <v>5</v>
      </c>
      <c r="BH4" s="110">
        <f t="shared" si="2"/>
        <v>6</v>
      </c>
      <c r="BI4" s="110">
        <f t="shared" si="2"/>
        <v>7</v>
      </c>
      <c r="BJ4" s="110">
        <f t="shared" si="2"/>
        <v>8</v>
      </c>
      <c r="BK4" s="110">
        <f t="shared" si="2"/>
        <v>9</v>
      </c>
      <c r="BL4" s="110">
        <f t="shared" si="2"/>
        <v>10</v>
      </c>
      <c r="BM4" s="110">
        <f t="shared" si="2"/>
        <v>11</v>
      </c>
      <c r="BN4" s="110">
        <f t="shared" si="2"/>
        <v>12</v>
      </c>
      <c r="BO4" s="110">
        <f t="shared" si="2"/>
        <v>13</v>
      </c>
      <c r="BP4" s="110">
        <f t="shared" si="2"/>
        <v>14</v>
      </c>
    </row>
    <row r="5" spans="2:68" x14ac:dyDescent="0.25">
      <c r="B5" s="4" t="s">
        <v>0</v>
      </c>
      <c r="C5" s="1">
        <f>COMPTEURS!T25</f>
        <v>0</v>
      </c>
      <c r="D5" s="1">
        <f>COMPTEURS!U25</f>
        <v>0</v>
      </c>
      <c r="E5" s="1">
        <f>COMPTEURS!V25</f>
        <v>0</v>
      </c>
      <c r="F5" s="1">
        <f>COMPTEURS!W25</f>
        <v>0</v>
      </c>
      <c r="G5" s="1">
        <f>COMPTEURS!X25</f>
        <v>0</v>
      </c>
      <c r="H5" s="1">
        <f>COMPTEURS!Y25</f>
        <v>0</v>
      </c>
      <c r="I5" s="1">
        <f>COMPTEURS!Z25</f>
        <v>0</v>
      </c>
      <c r="J5" s="1">
        <f>COMPTEURS!AA25</f>
        <v>0</v>
      </c>
      <c r="K5" s="1">
        <f>COMPTEURS!AB25</f>
        <v>0</v>
      </c>
      <c r="L5" s="1">
        <f>COMPTEURS!AC25</f>
        <v>0</v>
      </c>
      <c r="M5" s="1">
        <f>COMPTEURS!AD25</f>
        <v>0</v>
      </c>
      <c r="N5" s="1">
        <f>COMPTEURS!AE25</f>
        <v>0</v>
      </c>
      <c r="O5" s="1">
        <f>COMPTEURS!AF25</f>
        <v>0</v>
      </c>
      <c r="P5" s="1">
        <f>COMPTEURS!AG25</f>
        <v>0</v>
      </c>
      <c r="Q5" s="1">
        <f>COMPTEURS!AH25</f>
        <v>0</v>
      </c>
      <c r="S5" s="4" t="s">
        <v>0</v>
      </c>
      <c r="T5" s="6"/>
      <c r="U5" s="6"/>
      <c r="V5" s="6"/>
      <c r="W5" s="6"/>
      <c r="X5" s="6"/>
      <c r="Y5" s="6"/>
      <c r="Z5" s="6"/>
      <c r="AA5" s="6"/>
      <c r="AB5" s="6"/>
      <c r="AC5" s="6"/>
      <c r="AD5" s="6"/>
      <c r="AE5" s="6"/>
      <c r="AF5" s="6"/>
      <c r="AG5" s="6"/>
      <c r="AH5" s="6"/>
      <c r="AJ5" s="4" t="s">
        <v>0</v>
      </c>
      <c r="AK5" s="111"/>
      <c r="AL5" s="111"/>
      <c r="AM5" s="111"/>
      <c r="AN5" s="111"/>
      <c r="AO5" s="111"/>
      <c r="AP5" s="111"/>
      <c r="AQ5" s="111"/>
      <c r="AR5" s="111"/>
      <c r="AS5" s="111"/>
      <c r="AT5" s="111"/>
      <c r="AU5" s="111"/>
      <c r="AV5" s="111"/>
      <c r="AW5" s="111"/>
      <c r="AX5" s="111"/>
      <c r="AY5" s="111"/>
      <c r="BA5" s="4" t="s">
        <v>0</v>
      </c>
      <c r="BB5" s="7" t="e">
        <f>AK5/T5</f>
        <v>#DIV/0!</v>
      </c>
      <c r="BC5" s="7" t="e">
        <f t="shared" ref="BC5:BP16" si="3">AL5/U5</f>
        <v>#DIV/0!</v>
      </c>
      <c r="BD5" s="7" t="e">
        <f t="shared" si="3"/>
        <v>#DIV/0!</v>
      </c>
      <c r="BE5" s="7" t="e">
        <f t="shared" si="3"/>
        <v>#DIV/0!</v>
      </c>
      <c r="BF5" s="7" t="e">
        <f t="shared" si="3"/>
        <v>#DIV/0!</v>
      </c>
      <c r="BG5" s="7" t="e">
        <f t="shared" si="3"/>
        <v>#DIV/0!</v>
      </c>
      <c r="BH5" s="7" t="e">
        <f t="shared" si="3"/>
        <v>#DIV/0!</v>
      </c>
      <c r="BI5" s="7" t="e">
        <f t="shared" si="3"/>
        <v>#DIV/0!</v>
      </c>
      <c r="BJ5" s="7" t="e">
        <f t="shared" si="3"/>
        <v>#DIV/0!</v>
      </c>
      <c r="BK5" s="7" t="e">
        <f t="shared" si="3"/>
        <v>#DIV/0!</v>
      </c>
      <c r="BL5" s="7" t="e">
        <f t="shared" si="3"/>
        <v>#DIV/0!</v>
      </c>
      <c r="BM5" s="7" t="e">
        <f t="shared" si="3"/>
        <v>#DIV/0!</v>
      </c>
      <c r="BN5" s="7" t="e">
        <f t="shared" si="3"/>
        <v>#DIV/0!</v>
      </c>
      <c r="BO5" s="7" t="e">
        <f t="shared" si="3"/>
        <v>#DIV/0!</v>
      </c>
      <c r="BP5" s="7" t="e">
        <f t="shared" si="3"/>
        <v>#DIV/0!</v>
      </c>
    </row>
    <row r="6" spans="2:68" x14ac:dyDescent="0.25">
      <c r="B6" s="4" t="s">
        <v>1</v>
      </c>
      <c r="C6" s="1">
        <f>COMPTEURS!T26</f>
        <v>0</v>
      </c>
      <c r="D6" s="1">
        <f>COMPTEURS!U26</f>
        <v>0</v>
      </c>
      <c r="E6" s="1">
        <f>COMPTEURS!V26</f>
        <v>0</v>
      </c>
      <c r="F6" s="1">
        <f>COMPTEURS!W26</f>
        <v>0</v>
      </c>
      <c r="G6" s="1">
        <f>COMPTEURS!X26</f>
        <v>0</v>
      </c>
      <c r="H6" s="1">
        <f>COMPTEURS!Y26</f>
        <v>0</v>
      </c>
      <c r="I6" s="1">
        <f>COMPTEURS!Z26</f>
        <v>0</v>
      </c>
      <c r="J6" s="1">
        <f>COMPTEURS!AA26</f>
        <v>0</v>
      </c>
      <c r="K6" s="1">
        <f>COMPTEURS!AB26</f>
        <v>0</v>
      </c>
      <c r="L6" s="1">
        <f>COMPTEURS!AC26</f>
        <v>0</v>
      </c>
      <c r="M6" s="1">
        <f>COMPTEURS!AD26</f>
        <v>0</v>
      </c>
      <c r="N6" s="1">
        <f>COMPTEURS!AE26</f>
        <v>0</v>
      </c>
      <c r="O6" s="1">
        <f>COMPTEURS!AF26</f>
        <v>0</v>
      </c>
      <c r="P6" s="1">
        <f>COMPTEURS!AG26</f>
        <v>0</v>
      </c>
      <c r="Q6" s="1">
        <f>COMPTEURS!AH26</f>
        <v>0</v>
      </c>
      <c r="S6" s="4" t="s">
        <v>1</v>
      </c>
      <c r="T6" s="6"/>
      <c r="U6" s="6"/>
      <c r="V6" s="6"/>
      <c r="W6" s="6"/>
      <c r="X6" s="6"/>
      <c r="Y6" s="6"/>
      <c r="Z6" s="6"/>
      <c r="AA6" s="6"/>
      <c r="AB6" s="6"/>
      <c r="AC6" s="6"/>
      <c r="AD6" s="6"/>
      <c r="AE6" s="6"/>
      <c r="AF6" s="6"/>
      <c r="AG6" s="6"/>
      <c r="AH6" s="6"/>
      <c r="AJ6" s="4" t="s">
        <v>1</v>
      </c>
      <c r="AK6" s="111"/>
      <c r="AL6" s="111"/>
      <c r="AM6" s="111"/>
      <c r="AN6" s="111"/>
      <c r="AO6" s="111"/>
      <c r="AP6" s="111"/>
      <c r="AQ6" s="111"/>
      <c r="AR6" s="111"/>
      <c r="AS6" s="111"/>
      <c r="AT6" s="111"/>
      <c r="AU6" s="111"/>
      <c r="AV6" s="111"/>
      <c r="AW6" s="111"/>
      <c r="AX6" s="111"/>
      <c r="AY6" s="111"/>
      <c r="BA6" s="4" t="s">
        <v>1</v>
      </c>
      <c r="BB6" s="7" t="e">
        <f t="shared" ref="BB6:BB16" si="4">AK6/T6</f>
        <v>#DIV/0!</v>
      </c>
      <c r="BC6" s="7" t="e">
        <f t="shared" si="3"/>
        <v>#DIV/0!</v>
      </c>
      <c r="BD6" s="7" t="e">
        <f t="shared" si="3"/>
        <v>#DIV/0!</v>
      </c>
      <c r="BE6" s="7" t="e">
        <f t="shared" si="3"/>
        <v>#DIV/0!</v>
      </c>
      <c r="BF6" s="7" t="e">
        <f t="shared" si="3"/>
        <v>#DIV/0!</v>
      </c>
      <c r="BG6" s="7" t="e">
        <f t="shared" si="3"/>
        <v>#DIV/0!</v>
      </c>
      <c r="BH6" s="7" t="e">
        <f t="shared" si="3"/>
        <v>#DIV/0!</v>
      </c>
      <c r="BI6" s="7" t="e">
        <f t="shared" si="3"/>
        <v>#DIV/0!</v>
      </c>
      <c r="BJ6" s="7" t="e">
        <f t="shared" si="3"/>
        <v>#DIV/0!</v>
      </c>
      <c r="BK6" s="7" t="e">
        <f t="shared" si="3"/>
        <v>#DIV/0!</v>
      </c>
      <c r="BL6" s="7" t="e">
        <f t="shared" si="3"/>
        <v>#DIV/0!</v>
      </c>
      <c r="BM6" s="7" t="e">
        <f t="shared" si="3"/>
        <v>#DIV/0!</v>
      </c>
      <c r="BN6" s="7" t="e">
        <f t="shared" si="3"/>
        <v>#DIV/0!</v>
      </c>
      <c r="BO6" s="7" t="e">
        <f t="shared" si="3"/>
        <v>#DIV/0!</v>
      </c>
      <c r="BP6" s="7" t="e">
        <f t="shared" si="3"/>
        <v>#DIV/0!</v>
      </c>
    </row>
    <row r="7" spans="2:68" x14ac:dyDescent="0.25">
      <c r="B7" s="4" t="s">
        <v>2</v>
      </c>
      <c r="C7" s="1">
        <f>COMPTEURS!T27</f>
        <v>0</v>
      </c>
      <c r="D7" s="1">
        <f>COMPTEURS!U27</f>
        <v>0</v>
      </c>
      <c r="E7" s="1">
        <f>COMPTEURS!V27</f>
        <v>0</v>
      </c>
      <c r="F7" s="1">
        <f>COMPTEURS!W27</f>
        <v>0</v>
      </c>
      <c r="G7" s="1">
        <f>COMPTEURS!X27</f>
        <v>0</v>
      </c>
      <c r="H7" s="1">
        <f>COMPTEURS!Y27</f>
        <v>0</v>
      </c>
      <c r="I7" s="1">
        <f>COMPTEURS!Z27</f>
        <v>0</v>
      </c>
      <c r="J7" s="1">
        <f>COMPTEURS!AA27</f>
        <v>0</v>
      </c>
      <c r="K7" s="1">
        <f>COMPTEURS!AB27</f>
        <v>0</v>
      </c>
      <c r="L7" s="1">
        <f>COMPTEURS!AC27</f>
        <v>0</v>
      </c>
      <c r="M7" s="1">
        <f>COMPTEURS!AD27</f>
        <v>0</v>
      </c>
      <c r="N7" s="1">
        <f>COMPTEURS!AE27</f>
        <v>0</v>
      </c>
      <c r="O7" s="1">
        <f>COMPTEURS!AF27</f>
        <v>0</v>
      </c>
      <c r="P7" s="1">
        <f>COMPTEURS!AG27</f>
        <v>0</v>
      </c>
      <c r="Q7" s="1">
        <f>COMPTEURS!AH27</f>
        <v>0</v>
      </c>
      <c r="S7" s="4" t="s">
        <v>2</v>
      </c>
      <c r="T7" s="6"/>
      <c r="U7" s="6"/>
      <c r="V7" s="6"/>
      <c r="W7" s="6"/>
      <c r="X7" s="6"/>
      <c r="Y7" s="6"/>
      <c r="Z7" s="6"/>
      <c r="AA7" s="6"/>
      <c r="AB7" s="6"/>
      <c r="AC7" s="6"/>
      <c r="AD7" s="6"/>
      <c r="AE7" s="6"/>
      <c r="AF7" s="6"/>
      <c r="AG7" s="6"/>
      <c r="AH7" s="6"/>
      <c r="AJ7" s="4" t="s">
        <v>2</v>
      </c>
      <c r="AK7" s="111"/>
      <c r="AL7" s="111"/>
      <c r="AM7" s="111"/>
      <c r="AN7" s="111"/>
      <c r="AO7" s="111"/>
      <c r="AP7" s="111"/>
      <c r="AQ7" s="111"/>
      <c r="AR7" s="111"/>
      <c r="AS7" s="111"/>
      <c r="AT7" s="111"/>
      <c r="AU7" s="111"/>
      <c r="AV7" s="111"/>
      <c r="AW7" s="111"/>
      <c r="AX7" s="111"/>
      <c r="AY7" s="111"/>
      <c r="BA7" s="4" t="s">
        <v>2</v>
      </c>
      <c r="BB7" s="7" t="e">
        <f t="shared" si="4"/>
        <v>#DIV/0!</v>
      </c>
      <c r="BC7" s="7" t="e">
        <f t="shared" si="3"/>
        <v>#DIV/0!</v>
      </c>
      <c r="BD7" s="7" t="e">
        <f t="shared" si="3"/>
        <v>#DIV/0!</v>
      </c>
      <c r="BE7" s="7" t="e">
        <f t="shared" si="3"/>
        <v>#DIV/0!</v>
      </c>
      <c r="BF7" s="7" t="e">
        <f t="shared" si="3"/>
        <v>#DIV/0!</v>
      </c>
      <c r="BG7" s="7" t="e">
        <f t="shared" si="3"/>
        <v>#DIV/0!</v>
      </c>
      <c r="BH7" s="7" t="e">
        <f t="shared" si="3"/>
        <v>#DIV/0!</v>
      </c>
      <c r="BI7" s="7" t="e">
        <f t="shared" si="3"/>
        <v>#DIV/0!</v>
      </c>
      <c r="BJ7" s="7" t="e">
        <f t="shared" si="3"/>
        <v>#DIV/0!</v>
      </c>
      <c r="BK7" s="7" t="e">
        <f t="shared" si="3"/>
        <v>#DIV/0!</v>
      </c>
      <c r="BL7" s="7" t="e">
        <f t="shared" si="3"/>
        <v>#DIV/0!</v>
      </c>
      <c r="BM7" s="7" t="e">
        <f t="shared" si="3"/>
        <v>#DIV/0!</v>
      </c>
      <c r="BN7" s="7" t="e">
        <f t="shared" si="3"/>
        <v>#DIV/0!</v>
      </c>
      <c r="BO7" s="7" t="e">
        <f t="shared" si="3"/>
        <v>#DIV/0!</v>
      </c>
      <c r="BP7" s="7" t="e">
        <f t="shared" si="3"/>
        <v>#DIV/0!</v>
      </c>
    </row>
    <row r="8" spans="2:68" x14ac:dyDescent="0.25">
      <c r="B8" s="4" t="s">
        <v>3</v>
      </c>
      <c r="C8" s="1">
        <f>COMPTEURS!T28</f>
        <v>0</v>
      </c>
      <c r="D8" s="1">
        <f>COMPTEURS!U28</f>
        <v>0</v>
      </c>
      <c r="E8" s="1">
        <f>COMPTEURS!V28</f>
        <v>0</v>
      </c>
      <c r="F8" s="1">
        <f>COMPTEURS!W28</f>
        <v>0</v>
      </c>
      <c r="G8" s="1">
        <f>COMPTEURS!X28</f>
        <v>0</v>
      </c>
      <c r="H8" s="1">
        <f>COMPTEURS!Y28</f>
        <v>0</v>
      </c>
      <c r="I8" s="1">
        <f>COMPTEURS!Z28</f>
        <v>0</v>
      </c>
      <c r="J8" s="1">
        <f>COMPTEURS!AA28</f>
        <v>0</v>
      </c>
      <c r="K8" s="1">
        <f>COMPTEURS!AB28</f>
        <v>0</v>
      </c>
      <c r="L8" s="1">
        <f>COMPTEURS!AC28</f>
        <v>0</v>
      </c>
      <c r="M8" s="1">
        <f>COMPTEURS!AD28</f>
        <v>0</v>
      </c>
      <c r="N8" s="1">
        <f>COMPTEURS!AE28</f>
        <v>0</v>
      </c>
      <c r="O8" s="1">
        <f>COMPTEURS!AF28</f>
        <v>0</v>
      </c>
      <c r="P8" s="1">
        <f>COMPTEURS!AG28</f>
        <v>0</v>
      </c>
      <c r="Q8" s="1">
        <f>COMPTEURS!AH28</f>
        <v>0</v>
      </c>
      <c r="S8" s="4" t="s">
        <v>3</v>
      </c>
      <c r="T8" s="6"/>
      <c r="U8" s="6"/>
      <c r="V8" s="6"/>
      <c r="W8" s="6"/>
      <c r="X8" s="6"/>
      <c r="Y8" s="6"/>
      <c r="Z8" s="6"/>
      <c r="AA8" s="6"/>
      <c r="AB8" s="6"/>
      <c r="AC8" s="6"/>
      <c r="AD8" s="6"/>
      <c r="AE8" s="6"/>
      <c r="AF8" s="6"/>
      <c r="AG8" s="6"/>
      <c r="AH8" s="6"/>
      <c r="AJ8" s="4" t="s">
        <v>3</v>
      </c>
      <c r="AK8" s="111"/>
      <c r="AL8" s="111"/>
      <c r="AM8" s="111"/>
      <c r="AN8" s="111"/>
      <c r="AO8" s="111"/>
      <c r="AP8" s="111"/>
      <c r="AQ8" s="111"/>
      <c r="AR8" s="111"/>
      <c r="AS8" s="111"/>
      <c r="AT8" s="111"/>
      <c r="AU8" s="111"/>
      <c r="AV8" s="111"/>
      <c r="AW8" s="111"/>
      <c r="AX8" s="111"/>
      <c r="AY8" s="111"/>
      <c r="BA8" s="4" t="s">
        <v>3</v>
      </c>
      <c r="BB8" s="7" t="e">
        <f t="shared" si="4"/>
        <v>#DIV/0!</v>
      </c>
      <c r="BC8" s="7" t="e">
        <f t="shared" si="3"/>
        <v>#DIV/0!</v>
      </c>
      <c r="BD8" s="7" t="e">
        <f t="shared" si="3"/>
        <v>#DIV/0!</v>
      </c>
      <c r="BE8" s="7" t="e">
        <f t="shared" si="3"/>
        <v>#DIV/0!</v>
      </c>
      <c r="BF8" s="7" t="e">
        <f t="shared" si="3"/>
        <v>#DIV/0!</v>
      </c>
      <c r="BG8" s="7" t="e">
        <f t="shared" si="3"/>
        <v>#DIV/0!</v>
      </c>
      <c r="BH8" s="7" t="e">
        <f t="shared" si="3"/>
        <v>#DIV/0!</v>
      </c>
      <c r="BI8" s="7" t="e">
        <f t="shared" si="3"/>
        <v>#DIV/0!</v>
      </c>
      <c r="BJ8" s="7" t="e">
        <f t="shared" si="3"/>
        <v>#DIV/0!</v>
      </c>
      <c r="BK8" s="7" t="e">
        <f t="shared" si="3"/>
        <v>#DIV/0!</v>
      </c>
      <c r="BL8" s="7" t="e">
        <f t="shared" si="3"/>
        <v>#DIV/0!</v>
      </c>
      <c r="BM8" s="7" t="e">
        <f t="shared" si="3"/>
        <v>#DIV/0!</v>
      </c>
      <c r="BN8" s="7" t="e">
        <f t="shared" si="3"/>
        <v>#DIV/0!</v>
      </c>
      <c r="BO8" s="7" t="e">
        <f t="shared" si="3"/>
        <v>#DIV/0!</v>
      </c>
      <c r="BP8" s="7" t="e">
        <f t="shared" si="3"/>
        <v>#DIV/0!</v>
      </c>
    </row>
    <row r="9" spans="2:68" x14ac:dyDescent="0.25">
      <c r="B9" s="4" t="s">
        <v>4</v>
      </c>
      <c r="C9" s="1">
        <f>COMPTEURS!T29</f>
        <v>0</v>
      </c>
      <c r="D9" s="1">
        <f>COMPTEURS!U29</f>
        <v>0</v>
      </c>
      <c r="E9" s="1">
        <f>COMPTEURS!V29</f>
        <v>0</v>
      </c>
      <c r="F9" s="1">
        <f>COMPTEURS!W29</f>
        <v>0</v>
      </c>
      <c r="G9" s="1">
        <f>COMPTEURS!X29</f>
        <v>0</v>
      </c>
      <c r="H9" s="1">
        <f>COMPTEURS!Y29</f>
        <v>0</v>
      </c>
      <c r="I9" s="1">
        <f>COMPTEURS!Z29</f>
        <v>0</v>
      </c>
      <c r="J9" s="1">
        <f>COMPTEURS!AA29</f>
        <v>0</v>
      </c>
      <c r="K9" s="1">
        <f>COMPTEURS!AB29</f>
        <v>0</v>
      </c>
      <c r="L9" s="1">
        <f>COMPTEURS!AC29</f>
        <v>0</v>
      </c>
      <c r="M9" s="1">
        <f>COMPTEURS!AD29</f>
        <v>0</v>
      </c>
      <c r="N9" s="1">
        <f>COMPTEURS!AE29</f>
        <v>0</v>
      </c>
      <c r="O9" s="1">
        <f>COMPTEURS!AF29</f>
        <v>0</v>
      </c>
      <c r="P9" s="1">
        <f>COMPTEURS!AG29</f>
        <v>0</v>
      </c>
      <c r="Q9" s="1">
        <f>COMPTEURS!AH29</f>
        <v>0</v>
      </c>
      <c r="S9" s="4" t="s">
        <v>4</v>
      </c>
      <c r="T9" s="6"/>
      <c r="U9" s="6"/>
      <c r="V9" s="6"/>
      <c r="W9" s="6"/>
      <c r="X9" s="6"/>
      <c r="Y9" s="6"/>
      <c r="Z9" s="6"/>
      <c r="AA9" s="6"/>
      <c r="AB9" s="6"/>
      <c r="AC9" s="6"/>
      <c r="AD9" s="6"/>
      <c r="AE9" s="6"/>
      <c r="AF9" s="6"/>
      <c r="AG9" s="6"/>
      <c r="AH9" s="6"/>
      <c r="AJ9" s="4" t="s">
        <v>4</v>
      </c>
      <c r="AK9" s="111"/>
      <c r="AL9" s="111"/>
      <c r="AM9" s="111"/>
      <c r="AN9" s="111"/>
      <c r="AO9" s="111"/>
      <c r="AP9" s="111"/>
      <c r="AQ9" s="111"/>
      <c r="AR9" s="111"/>
      <c r="AS9" s="111"/>
      <c r="AT9" s="111"/>
      <c r="AU9" s="111"/>
      <c r="AV9" s="111"/>
      <c r="AW9" s="111"/>
      <c r="AX9" s="111"/>
      <c r="AY9" s="111"/>
      <c r="BA9" s="4" t="s">
        <v>4</v>
      </c>
      <c r="BB9" s="7" t="e">
        <f t="shared" si="4"/>
        <v>#DIV/0!</v>
      </c>
      <c r="BC9" s="7" t="e">
        <f t="shared" si="3"/>
        <v>#DIV/0!</v>
      </c>
      <c r="BD9" s="7" t="e">
        <f t="shared" si="3"/>
        <v>#DIV/0!</v>
      </c>
      <c r="BE9" s="7" t="e">
        <f t="shared" si="3"/>
        <v>#DIV/0!</v>
      </c>
      <c r="BF9" s="7" t="e">
        <f t="shared" si="3"/>
        <v>#DIV/0!</v>
      </c>
      <c r="BG9" s="7" t="e">
        <f t="shared" si="3"/>
        <v>#DIV/0!</v>
      </c>
      <c r="BH9" s="7" t="e">
        <f t="shared" si="3"/>
        <v>#DIV/0!</v>
      </c>
      <c r="BI9" s="7" t="e">
        <f t="shared" si="3"/>
        <v>#DIV/0!</v>
      </c>
      <c r="BJ9" s="7" t="e">
        <f t="shared" si="3"/>
        <v>#DIV/0!</v>
      </c>
      <c r="BK9" s="7" t="e">
        <f t="shared" si="3"/>
        <v>#DIV/0!</v>
      </c>
      <c r="BL9" s="7" t="e">
        <f t="shared" si="3"/>
        <v>#DIV/0!</v>
      </c>
      <c r="BM9" s="7" t="e">
        <f t="shared" si="3"/>
        <v>#DIV/0!</v>
      </c>
      <c r="BN9" s="7" t="e">
        <f t="shared" si="3"/>
        <v>#DIV/0!</v>
      </c>
      <c r="BO9" s="7" t="e">
        <f t="shared" si="3"/>
        <v>#DIV/0!</v>
      </c>
      <c r="BP9" s="7" t="e">
        <f t="shared" si="3"/>
        <v>#DIV/0!</v>
      </c>
    </row>
    <row r="10" spans="2:68" x14ac:dyDescent="0.25">
      <c r="B10" s="4" t="s">
        <v>5</v>
      </c>
      <c r="C10" s="1">
        <f>COMPTEURS!T30</f>
        <v>0</v>
      </c>
      <c r="D10" s="1">
        <f>COMPTEURS!U30</f>
        <v>0</v>
      </c>
      <c r="E10" s="1">
        <f>COMPTEURS!V30</f>
        <v>0</v>
      </c>
      <c r="F10" s="1">
        <f>COMPTEURS!W30</f>
        <v>0</v>
      </c>
      <c r="G10" s="1">
        <f>COMPTEURS!X30</f>
        <v>0</v>
      </c>
      <c r="H10" s="1">
        <f>COMPTEURS!Y30</f>
        <v>0</v>
      </c>
      <c r="I10" s="1">
        <f>COMPTEURS!Z30</f>
        <v>0</v>
      </c>
      <c r="J10" s="1">
        <f>COMPTEURS!AA30</f>
        <v>0</v>
      </c>
      <c r="K10" s="1">
        <f>COMPTEURS!AB30</f>
        <v>0</v>
      </c>
      <c r="L10" s="1">
        <f>COMPTEURS!AC30</f>
        <v>0</v>
      </c>
      <c r="M10" s="1">
        <f>COMPTEURS!AD30</f>
        <v>0</v>
      </c>
      <c r="N10" s="1">
        <f>COMPTEURS!AE30</f>
        <v>0</v>
      </c>
      <c r="O10" s="1">
        <f>COMPTEURS!AF30</f>
        <v>0</v>
      </c>
      <c r="P10" s="1">
        <f>COMPTEURS!AG30</f>
        <v>0</v>
      </c>
      <c r="Q10" s="1">
        <f>COMPTEURS!AH30</f>
        <v>0</v>
      </c>
      <c r="S10" s="4" t="s">
        <v>5</v>
      </c>
      <c r="T10" s="6"/>
      <c r="U10" s="6"/>
      <c r="V10" s="6"/>
      <c r="W10" s="6"/>
      <c r="X10" s="6"/>
      <c r="Y10" s="6"/>
      <c r="Z10" s="6"/>
      <c r="AA10" s="6"/>
      <c r="AB10" s="6"/>
      <c r="AC10" s="6"/>
      <c r="AD10" s="6"/>
      <c r="AE10" s="6"/>
      <c r="AF10" s="6"/>
      <c r="AG10" s="6"/>
      <c r="AH10" s="6"/>
      <c r="AJ10" s="4" t="s">
        <v>5</v>
      </c>
      <c r="AK10" s="111"/>
      <c r="AL10" s="111"/>
      <c r="AM10" s="111"/>
      <c r="AN10" s="111"/>
      <c r="AO10" s="111"/>
      <c r="AP10" s="111"/>
      <c r="AQ10" s="111"/>
      <c r="AR10" s="111"/>
      <c r="AS10" s="111"/>
      <c r="AT10" s="111"/>
      <c r="AU10" s="111"/>
      <c r="AV10" s="111"/>
      <c r="AW10" s="111"/>
      <c r="AX10" s="111"/>
      <c r="AY10" s="111"/>
      <c r="BA10" s="4" t="s">
        <v>5</v>
      </c>
      <c r="BB10" s="7" t="e">
        <f t="shared" si="4"/>
        <v>#DIV/0!</v>
      </c>
      <c r="BC10" s="7" t="e">
        <f t="shared" si="3"/>
        <v>#DIV/0!</v>
      </c>
      <c r="BD10" s="7" t="e">
        <f t="shared" si="3"/>
        <v>#DIV/0!</v>
      </c>
      <c r="BE10" s="7" t="e">
        <f t="shared" si="3"/>
        <v>#DIV/0!</v>
      </c>
      <c r="BF10" s="7" t="e">
        <f t="shared" si="3"/>
        <v>#DIV/0!</v>
      </c>
      <c r="BG10" s="7" t="e">
        <f t="shared" si="3"/>
        <v>#DIV/0!</v>
      </c>
      <c r="BH10" s="7" t="e">
        <f t="shared" si="3"/>
        <v>#DIV/0!</v>
      </c>
      <c r="BI10" s="7" t="e">
        <f t="shared" si="3"/>
        <v>#DIV/0!</v>
      </c>
      <c r="BJ10" s="7" t="e">
        <f t="shared" si="3"/>
        <v>#DIV/0!</v>
      </c>
      <c r="BK10" s="7" t="e">
        <f t="shared" si="3"/>
        <v>#DIV/0!</v>
      </c>
      <c r="BL10" s="7" t="e">
        <f t="shared" si="3"/>
        <v>#DIV/0!</v>
      </c>
      <c r="BM10" s="7" t="e">
        <f t="shared" si="3"/>
        <v>#DIV/0!</v>
      </c>
      <c r="BN10" s="7" t="e">
        <f t="shared" si="3"/>
        <v>#DIV/0!</v>
      </c>
      <c r="BO10" s="7" t="e">
        <f t="shared" si="3"/>
        <v>#DIV/0!</v>
      </c>
      <c r="BP10" s="7" t="e">
        <f t="shared" si="3"/>
        <v>#DIV/0!</v>
      </c>
    </row>
    <row r="11" spans="2:68" x14ac:dyDescent="0.25">
      <c r="B11" s="4" t="s">
        <v>6</v>
      </c>
      <c r="C11" s="1">
        <f>COMPTEURS!T31</f>
        <v>0</v>
      </c>
      <c r="D11" s="1">
        <f>COMPTEURS!U31</f>
        <v>0</v>
      </c>
      <c r="E11" s="1">
        <f>COMPTEURS!V31</f>
        <v>0</v>
      </c>
      <c r="F11" s="1">
        <f>COMPTEURS!W31</f>
        <v>0</v>
      </c>
      <c r="G11" s="1">
        <f>COMPTEURS!X31</f>
        <v>0</v>
      </c>
      <c r="H11" s="1">
        <f>COMPTEURS!Y31</f>
        <v>0</v>
      </c>
      <c r="I11" s="1">
        <f>COMPTEURS!Z31</f>
        <v>0</v>
      </c>
      <c r="J11" s="1">
        <f>COMPTEURS!AA31</f>
        <v>0</v>
      </c>
      <c r="K11" s="1">
        <f>COMPTEURS!AB31</f>
        <v>0</v>
      </c>
      <c r="L11" s="1">
        <f>COMPTEURS!AC31</f>
        <v>0</v>
      </c>
      <c r="M11" s="1">
        <f>COMPTEURS!AD31</f>
        <v>0</v>
      </c>
      <c r="N11" s="1">
        <f>COMPTEURS!AE31</f>
        <v>0</v>
      </c>
      <c r="O11" s="1">
        <f>COMPTEURS!AF31</f>
        <v>0</v>
      </c>
      <c r="P11" s="1">
        <f>COMPTEURS!AG31</f>
        <v>0</v>
      </c>
      <c r="Q11" s="1">
        <f>COMPTEURS!AH31</f>
        <v>0</v>
      </c>
      <c r="S11" s="4" t="s">
        <v>6</v>
      </c>
      <c r="T11" s="6"/>
      <c r="U11" s="6"/>
      <c r="V11" s="6"/>
      <c r="W11" s="6"/>
      <c r="X11" s="6"/>
      <c r="Y11" s="6"/>
      <c r="Z11" s="6"/>
      <c r="AA11" s="6"/>
      <c r="AB11" s="6"/>
      <c r="AC11" s="6"/>
      <c r="AD11" s="6"/>
      <c r="AE11" s="6"/>
      <c r="AF11" s="6"/>
      <c r="AG11" s="6"/>
      <c r="AH11" s="6"/>
      <c r="AJ11" s="4" t="s">
        <v>6</v>
      </c>
      <c r="AK11" s="111"/>
      <c r="AL11" s="111"/>
      <c r="AM11" s="111"/>
      <c r="AN11" s="111"/>
      <c r="AO11" s="111"/>
      <c r="AP11" s="111"/>
      <c r="AQ11" s="111"/>
      <c r="AR11" s="111"/>
      <c r="AS11" s="111"/>
      <c r="AT11" s="111"/>
      <c r="AU11" s="111"/>
      <c r="AV11" s="111"/>
      <c r="AW11" s="111"/>
      <c r="AX11" s="111"/>
      <c r="AY11" s="111"/>
      <c r="BA11" s="4" t="s">
        <v>6</v>
      </c>
      <c r="BB11" s="7" t="e">
        <f t="shared" si="4"/>
        <v>#DIV/0!</v>
      </c>
      <c r="BC11" s="7" t="e">
        <f t="shared" si="3"/>
        <v>#DIV/0!</v>
      </c>
      <c r="BD11" s="7" t="e">
        <f t="shared" si="3"/>
        <v>#DIV/0!</v>
      </c>
      <c r="BE11" s="7" t="e">
        <f t="shared" si="3"/>
        <v>#DIV/0!</v>
      </c>
      <c r="BF11" s="7" t="e">
        <f t="shared" si="3"/>
        <v>#DIV/0!</v>
      </c>
      <c r="BG11" s="7" t="e">
        <f t="shared" si="3"/>
        <v>#DIV/0!</v>
      </c>
      <c r="BH11" s="7" t="e">
        <f t="shared" si="3"/>
        <v>#DIV/0!</v>
      </c>
      <c r="BI11" s="7" t="e">
        <f t="shared" si="3"/>
        <v>#DIV/0!</v>
      </c>
      <c r="BJ11" s="7" t="e">
        <f t="shared" si="3"/>
        <v>#DIV/0!</v>
      </c>
      <c r="BK11" s="7" t="e">
        <f t="shared" si="3"/>
        <v>#DIV/0!</v>
      </c>
      <c r="BL11" s="7" t="e">
        <f t="shared" si="3"/>
        <v>#DIV/0!</v>
      </c>
      <c r="BM11" s="7" t="e">
        <f t="shared" si="3"/>
        <v>#DIV/0!</v>
      </c>
      <c r="BN11" s="7" t="e">
        <f t="shared" si="3"/>
        <v>#DIV/0!</v>
      </c>
      <c r="BO11" s="7" t="e">
        <f t="shared" si="3"/>
        <v>#DIV/0!</v>
      </c>
      <c r="BP11" s="7" t="e">
        <f t="shared" si="3"/>
        <v>#DIV/0!</v>
      </c>
    </row>
    <row r="12" spans="2:68" x14ac:dyDescent="0.25">
      <c r="B12" s="4" t="s">
        <v>7</v>
      </c>
      <c r="C12" s="1">
        <f>COMPTEURS!T32</f>
        <v>0</v>
      </c>
      <c r="D12" s="1">
        <f>COMPTEURS!U32</f>
        <v>0</v>
      </c>
      <c r="E12" s="1">
        <f>COMPTEURS!V32</f>
        <v>0</v>
      </c>
      <c r="F12" s="1">
        <f>COMPTEURS!W32</f>
        <v>0</v>
      </c>
      <c r="G12" s="1">
        <f>COMPTEURS!X32</f>
        <v>0</v>
      </c>
      <c r="H12" s="1">
        <f>COMPTEURS!Y32</f>
        <v>0</v>
      </c>
      <c r="I12" s="1">
        <f>COMPTEURS!Z32</f>
        <v>0</v>
      </c>
      <c r="J12" s="1">
        <f>COMPTEURS!AA32</f>
        <v>0</v>
      </c>
      <c r="K12" s="1">
        <f>COMPTEURS!AB32</f>
        <v>0</v>
      </c>
      <c r="L12" s="1">
        <f>COMPTEURS!AC32</f>
        <v>0</v>
      </c>
      <c r="M12" s="1">
        <f>COMPTEURS!AD32</f>
        <v>0</v>
      </c>
      <c r="N12" s="1">
        <f>COMPTEURS!AE32</f>
        <v>0</v>
      </c>
      <c r="O12" s="1">
        <f>COMPTEURS!AF32</f>
        <v>0</v>
      </c>
      <c r="P12" s="1">
        <f>COMPTEURS!AG32</f>
        <v>0</v>
      </c>
      <c r="Q12" s="1">
        <f>COMPTEURS!AH32</f>
        <v>0</v>
      </c>
      <c r="S12" s="4" t="s">
        <v>7</v>
      </c>
      <c r="T12" s="6"/>
      <c r="U12" s="6"/>
      <c r="V12" s="6"/>
      <c r="W12" s="6"/>
      <c r="X12" s="6"/>
      <c r="Y12" s="6"/>
      <c r="Z12" s="6"/>
      <c r="AA12" s="6"/>
      <c r="AB12" s="6"/>
      <c r="AC12" s="6"/>
      <c r="AD12" s="6"/>
      <c r="AE12" s="6"/>
      <c r="AF12" s="6"/>
      <c r="AG12" s="6"/>
      <c r="AH12" s="6"/>
      <c r="AJ12" s="4" t="s">
        <v>7</v>
      </c>
      <c r="AK12" s="111"/>
      <c r="AL12" s="111"/>
      <c r="AM12" s="111"/>
      <c r="AN12" s="111"/>
      <c r="AO12" s="111"/>
      <c r="AP12" s="111"/>
      <c r="AQ12" s="111"/>
      <c r="AR12" s="111"/>
      <c r="AS12" s="111"/>
      <c r="AT12" s="111"/>
      <c r="AU12" s="111"/>
      <c r="AV12" s="111"/>
      <c r="AW12" s="111"/>
      <c r="AX12" s="111"/>
      <c r="AY12" s="111"/>
      <c r="BA12" s="4" t="s">
        <v>7</v>
      </c>
      <c r="BB12" s="7" t="e">
        <f t="shared" si="4"/>
        <v>#DIV/0!</v>
      </c>
      <c r="BC12" s="7" t="e">
        <f t="shared" si="3"/>
        <v>#DIV/0!</v>
      </c>
      <c r="BD12" s="7" t="e">
        <f t="shared" si="3"/>
        <v>#DIV/0!</v>
      </c>
      <c r="BE12" s="7" t="e">
        <f t="shared" si="3"/>
        <v>#DIV/0!</v>
      </c>
      <c r="BF12" s="7" t="e">
        <f t="shared" si="3"/>
        <v>#DIV/0!</v>
      </c>
      <c r="BG12" s="7" t="e">
        <f t="shared" si="3"/>
        <v>#DIV/0!</v>
      </c>
      <c r="BH12" s="7" t="e">
        <f t="shared" si="3"/>
        <v>#DIV/0!</v>
      </c>
      <c r="BI12" s="7" t="e">
        <f t="shared" si="3"/>
        <v>#DIV/0!</v>
      </c>
      <c r="BJ12" s="7" t="e">
        <f t="shared" si="3"/>
        <v>#DIV/0!</v>
      </c>
      <c r="BK12" s="7" t="e">
        <f t="shared" si="3"/>
        <v>#DIV/0!</v>
      </c>
      <c r="BL12" s="7" t="e">
        <f t="shared" si="3"/>
        <v>#DIV/0!</v>
      </c>
      <c r="BM12" s="7" t="e">
        <f t="shared" si="3"/>
        <v>#DIV/0!</v>
      </c>
      <c r="BN12" s="7" t="e">
        <f t="shared" si="3"/>
        <v>#DIV/0!</v>
      </c>
      <c r="BO12" s="7" t="e">
        <f t="shared" si="3"/>
        <v>#DIV/0!</v>
      </c>
      <c r="BP12" s="7" t="e">
        <f t="shared" si="3"/>
        <v>#DIV/0!</v>
      </c>
    </row>
    <row r="13" spans="2:68" x14ac:dyDescent="0.25">
      <c r="B13" s="4" t="s">
        <v>8</v>
      </c>
      <c r="C13" s="1">
        <f>COMPTEURS!T33</f>
        <v>0</v>
      </c>
      <c r="D13" s="1">
        <f>COMPTEURS!U33</f>
        <v>0</v>
      </c>
      <c r="E13" s="1">
        <f>COMPTEURS!V33</f>
        <v>0</v>
      </c>
      <c r="F13" s="1">
        <f>COMPTEURS!W33</f>
        <v>0</v>
      </c>
      <c r="G13" s="1">
        <f>COMPTEURS!X33</f>
        <v>0</v>
      </c>
      <c r="H13" s="1">
        <f>COMPTEURS!Y33</f>
        <v>0</v>
      </c>
      <c r="I13" s="1">
        <f>COMPTEURS!Z33</f>
        <v>0</v>
      </c>
      <c r="J13" s="1">
        <f>COMPTEURS!AA33</f>
        <v>0</v>
      </c>
      <c r="K13" s="1">
        <f>COMPTEURS!AB33</f>
        <v>0</v>
      </c>
      <c r="L13" s="1">
        <f>COMPTEURS!AC33</f>
        <v>0</v>
      </c>
      <c r="M13" s="1">
        <f>COMPTEURS!AD33</f>
        <v>0</v>
      </c>
      <c r="N13" s="1">
        <f>COMPTEURS!AE33</f>
        <v>0</v>
      </c>
      <c r="O13" s="1">
        <f>COMPTEURS!AF33</f>
        <v>0</v>
      </c>
      <c r="P13" s="1">
        <f>COMPTEURS!AG33</f>
        <v>0</v>
      </c>
      <c r="Q13" s="1">
        <f>COMPTEURS!AH33</f>
        <v>0</v>
      </c>
      <c r="S13" s="4" t="s">
        <v>8</v>
      </c>
      <c r="T13" s="6"/>
      <c r="U13" s="6"/>
      <c r="V13" s="6"/>
      <c r="W13" s="6"/>
      <c r="X13" s="6"/>
      <c r="Y13" s="6"/>
      <c r="Z13" s="6"/>
      <c r="AA13" s="6"/>
      <c r="AB13" s="6"/>
      <c r="AC13" s="6"/>
      <c r="AD13" s="6"/>
      <c r="AE13" s="6"/>
      <c r="AF13" s="6"/>
      <c r="AG13" s="6"/>
      <c r="AH13" s="6"/>
      <c r="AJ13" s="4" t="s">
        <v>8</v>
      </c>
      <c r="AK13" s="111"/>
      <c r="AL13" s="111"/>
      <c r="AM13" s="111"/>
      <c r="AN13" s="111"/>
      <c r="AO13" s="111"/>
      <c r="AP13" s="111"/>
      <c r="AQ13" s="111"/>
      <c r="AR13" s="111"/>
      <c r="AS13" s="111"/>
      <c r="AT13" s="111"/>
      <c r="AU13" s="111"/>
      <c r="AV13" s="111"/>
      <c r="AW13" s="111"/>
      <c r="AX13" s="111"/>
      <c r="AY13" s="111"/>
      <c r="BA13" s="4" t="s">
        <v>8</v>
      </c>
      <c r="BB13" s="7" t="e">
        <f t="shared" si="4"/>
        <v>#DIV/0!</v>
      </c>
      <c r="BC13" s="7" t="e">
        <f t="shared" si="3"/>
        <v>#DIV/0!</v>
      </c>
      <c r="BD13" s="7" t="e">
        <f t="shared" si="3"/>
        <v>#DIV/0!</v>
      </c>
      <c r="BE13" s="7" t="e">
        <f t="shared" si="3"/>
        <v>#DIV/0!</v>
      </c>
      <c r="BF13" s="7" t="e">
        <f t="shared" si="3"/>
        <v>#DIV/0!</v>
      </c>
      <c r="BG13" s="7" t="e">
        <f t="shared" si="3"/>
        <v>#DIV/0!</v>
      </c>
      <c r="BH13" s="7" t="e">
        <f t="shared" si="3"/>
        <v>#DIV/0!</v>
      </c>
      <c r="BI13" s="7" t="e">
        <f t="shared" si="3"/>
        <v>#DIV/0!</v>
      </c>
      <c r="BJ13" s="7" t="e">
        <f t="shared" si="3"/>
        <v>#DIV/0!</v>
      </c>
      <c r="BK13" s="7" t="e">
        <f t="shared" si="3"/>
        <v>#DIV/0!</v>
      </c>
      <c r="BL13" s="7" t="e">
        <f t="shared" si="3"/>
        <v>#DIV/0!</v>
      </c>
      <c r="BM13" s="7" t="e">
        <f t="shared" si="3"/>
        <v>#DIV/0!</v>
      </c>
      <c r="BN13" s="7" t="e">
        <f t="shared" si="3"/>
        <v>#DIV/0!</v>
      </c>
      <c r="BO13" s="7" t="e">
        <f t="shared" si="3"/>
        <v>#DIV/0!</v>
      </c>
      <c r="BP13" s="7" t="e">
        <f t="shared" si="3"/>
        <v>#DIV/0!</v>
      </c>
    </row>
    <row r="14" spans="2:68" x14ac:dyDescent="0.25">
      <c r="B14" s="4" t="s">
        <v>9</v>
      </c>
      <c r="C14" s="1">
        <f>COMPTEURS!T34</f>
        <v>0</v>
      </c>
      <c r="D14" s="1">
        <f>COMPTEURS!U34</f>
        <v>0</v>
      </c>
      <c r="E14" s="1">
        <f>COMPTEURS!V34</f>
        <v>0</v>
      </c>
      <c r="F14" s="1">
        <f>COMPTEURS!W34</f>
        <v>0</v>
      </c>
      <c r="G14" s="1">
        <f>COMPTEURS!X34</f>
        <v>0</v>
      </c>
      <c r="H14" s="1">
        <f>COMPTEURS!Y34</f>
        <v>0</v>
      </c>
      <c r="I14" s="1">
        <f>COMPTEURS!Z34</f>
        <v>0</v>
      </c>
      <c r="J14" s="1">
        <f>COMPTEURS!AA34</f>
        <v>0</v>
      </c>
      <c r="K14" s="1">
        <f>COMPTEURS!AB34</f>
        <v>0</v>
      </c>
      <c r="L14" s="1">
        <f>COMPTEURS!AC34</f>
        <v>0</v>
      </c>
      <c r="M14" s="1">
        <f>COMPTEURS!AD34</f>
        <v>0</v>
      </c>
      <c r="N14" s="1">
        <f>COMPTEURS!AE34</f>
        <v>0</v>
      </c>
      <c r="O14" s="1">
        <f>COMPTEURS!AF34</f>
        <v>0</v>
      </c>
      <c r="P14" s="1">
        <f>COMPTEURS!AG34</f>
        <v>0</v>
      </c>
      <c r="Q14" s="1">
        <f>COMPTEURS!AH34</f>
        <v>0</v>
      </c>
      <c r="S14" s="4" t="s">
        <v>9</v>
      </c>
      <c r="T14" s="6"/>
      <c r="U14" s="6"/>
      <c r="V14" s="6"/>
      <c r="W14" s="6"/>
      <c r="X14" s="6"/>
      <c r="Y14" s="6"/>
      <c r="Z14" s="6"/>
      <c r="AA14" s="6"/>
      <c r="AB14" s="6"/>
      <c r="AC14" s="6"/>
      <c r="AD14" s="6"/>
      <c r="AE14" s="6"/>
      <c r="AF14" s="6"/>
      <c r="AG14" s="6"/>
      <c r="AH14" s="6"/>
      <c r="AJ14" s="4" t="s">
        <v>9</v>
      </c>
      <c r="AK14" s="111"/>
      <c r="AL14" s="111"/>
      <c r="AM14" s="111"/>
      <c r="AN14" s="111"/>
      <c r="AO14" s="111"/>
      <c r="AP14" s="111"/>
      <c r="AQ14" s="111"/>
      <c r="AR14" s="111"/>
      <c r="AS14" s="111"/>
      <c r="AT14" s="111"/>
      <c r="AU14" s="111"/>
      <c r="AV14" s="111"/>
      <c r="AW14" s="111"/>
      <c r="AX14" s="111"/>
      <c r="AY14" s="111"/>
      <c r="BA14" s="4" t="s">
        <v>9</v>
      </c>
      <c r="BB14" s="7" t="e">
        <f t="shared" si="4"/>
        <v>#DIV/0!</v>
      </c>
      <c r="BC14" s="7" t="e">
        <f t="shared" si="3"/>
        <v>#DIV/0!</v>
      </c>
      <c r="BD14" s="7" t="e">
        <f t="shared" si="3"/>
        <v>#DIV/0!</v>
      </c>
      <c r="BE14" s="7" t="e">
        <f t="shared" si="3"/>
        <v>#DIV/0!</v>
      </c>
      <c r="BF14" s="7" t="e">
        <f t="shared" si="3"/>
        <v>#DIV/0!</v>
      </c>
      <c r="BG14" s="7" t="e">
        <f t="shared" si="3"/>
        <v>#DIV/0!</v>
      </c>
      <c r="BH14" s="7" t="e">
        <f t="shared" si="3"/>
        <v>#DIV/0!</v>
      </c>
      <c r="BI14" s="7" t="e">
        <f t="shared" si="3"/>
        <v>#DIV/0!</v>
      </c>
      <c r="BJ14" s="7" t="e">
        <f t="shared" si="3"/>
        <v>#DIV/0!</v>
      </c>
      <c r="BK14" s="7" t="e">
        <f t="shared" si="3"/>
        <v>#DIV/0!</v>
      </c>
      <c r="BL14" s="7" t="e">
        <f t="shared" si="3"/>
        <v>#DIV/0!</v>
      </c>
      <c r="BM14" s="7" t="e">
        <f t="shared" si="3"/>
        <v>#DIV/0!</v>
      </c>
      <c r="BN14" s="7" t="e">
        <f t="shared" si="3"/>
        <v>#DIV/0!</v>
      </c>
      <c r="BO14" s="7" t="e">
        <f t="shared" si="3"/>
        <v>#DIV/0!</v>
      </c>
      <c r="BP14" s="7" t="e">
        <f t="shared" si="3"/>
        <v>#DIV/0!</v>
      </c>
    </row>
    <row r="15" spans="2:68" x14ac:dyDescent="0.25">
      <c r="B15" s="4" t="s">
        <v>10</v>
      </c>
      <c r="C15" s="1">
        <f>COMPTEURS!T35</f>
        <v>0</v>
      </c>
      <c r="D15" s="1">
        <f>COMPTEURS!U35</f>
        <v>0</v>
      </c>
      <c r="E15" s="1">
        <f>COMPTEURS!V35</f>
        <v>0</v>
      </c>
      <c r="F15" s="1">
        <f>COMPTEURS!W35</f>
        <v>0</v>
      </c>
      <c r="G15" s="1">
        <f>COMPTEURS!X35</f>
        <v>0</v>
      </c>
      <c r="H15" s="1">
        <f>COMPTEURS!Y35</f>
        <v>0</v>
      </c>
      <c r="I15" s="1">
        <f>COMPTEURS!Z35</f>
        <v>0</v>
      </c>
      <c r="J15" s="1">
        <f>COMPTEURS!AA35</f>
        <v>0</v>
      </c>
      <c r="K15" s="1">
        <f>COMPTEURS!AB35</f>
        <v>0</v>
      </c>
      <c r="L15" s="1">
        <f>COMPTEURS!AC35</f>
        <v>0</v>
      </c>
      <c r="M15" s="1">
        <f>COMPTEURS!AD35</f>
        <v>0</v>
      </c>
      <c r="N15" s="1">
        <f>COMPTEURS!AE35</f>
        <v>0</v>
      </c>
      <c r="O15" s="1">
        <f>COMPTEURS!AF35</f>
        <v>0</v>
      </c>
      <c r="P15" s="1">
        <f>COMPTEURS!AG35</f>
        <v>0</v>
      </c>
      <c r="Q15" s="1">
        <f>COMPTEURS!AH35</f>
        <v>0</v>
      </c>
      <c r="S15" s="4" t="s">
        <v>10</v>
      </c>
      <c r="T15" s="6"/>
      <c r="U15" s="6"/>
      <c r="V15" s="6"/>
      <c r="W15" s="6"/>
      <c r="X15" s="6"/>
      <c r="Y15" s="6"/>
      <c r="Z15" s="6"/>
      <c r="AA15" s="6"/>
      <c r="AB15" s="6"/>
      <c r="AC15" s="6"/>
      <c r="AD15" s="6"/>
      <c r="AE15" s="6"/>
      <c r="AF15" s="6"/>
      <c r="AG15" s="6"/>
      <c r="AH15" s="6"/>
      <c r="AJ15" s="4" t="s">
        <v>10</v>
      </c>
      <c r="AK15" s="111"/>
      <c r="AL15" s="111"/>
      <c r="AM15" s="111"/>
      <c r="AN15" s="111"/>
      <c r="AO15" s="111"/>
      <c r="AP15" s="111"/>
      <c r="AQ15" s="111"/>
      <c r="AR15" s="111"/>
      <c r="AS15" s="111"/>
      <c r="AT15" s="111"/>
      <c r="AU15" s="111"/>
      <c r="AV15" s="111"/>
      <c r="AW15" s="111"/>
      <c r="AX15" s="111"/>
      <c r="AY15" s="111"/>
      <c r="BA15" s="4" t="s">
        <v>10</v>
      </c>
      <c r="BB15" s="7" t="e">
        <f t="shared" si="4"/>
        <v>#DIV/0!</v>
      </c>
      <c r="BC15" s="7" t="e">
        <f t="shared" si="3"/>
        <v>#DIV/0!</v>
      </c>
      <c r="BD15" s="7" t="e">
        <f t="shared" si="3"/>
        <v>#DIV/0!</v>
      </c>
      <c r="BE15" s="7" t="e">
        <f t="shared" si="3"/>
        <v>#DIV/0!</v>
      </c>
      <c r="BF15" s="7" t="e">
        <f t="shared" si="3"/>
        <v>#DIV/0!</v>
      </c>
      <c r="BG15" s="7" t="e">
        <f t="shared" si="3"/>
        <v>#DIV/0!</v>
      </c>
      <c r="BH15" s="7" t="e">
        <f t="shared" si="3"/>
        <v>#DIV/0!</v>
      </c>
      <c r="BI15" s="7" t="e">
        <f t="shared" si="3"/>
        <v>#DIV/0!</v>
      </c>
      <c r="BJ15" s="7" t="e">
        <f t="shared" si="3"/>
        <v>#DIV/0!</v>
      </c>
      <c r="BK15" s="7" t="e">
        <f t="shared" si="3"/>
        <v>#DIV/0!</v>
      </c>
      <c r="BL15" s="7" t="e">
        <f t="shared" si="3"/>
        <v>#DIV/0!</v>
      </c>
      <c r="BM15" s="7" t="e">
        <f t="shared" si="3"/>
        <v>#DIV/0!</v>
      </c>
      <c r="BN15" s="7" t="e">
        <f t="shared" si="3"/>
        <v>#DIV/0!</v>
      </c>
      <c r="BO15" s="7" t="e">
        <f t="shared" si="3"/>
        <v>#DIV/0!</v>
      </c>
      <c r="BP15" s="7" t="e">
        <f t="shared" si="3"/>
        <v>#DIV/0!</v>
      </c>
    </row>
    <row r="16" spans="2:68" x14ac:dyDescent="0.25">
      <c r="B16" s="4" t="s">
        <v>11</v>
      </c>
      <c r="C16" s="1">
        <f>COMPTEURS!T36</f>
        <v>0</v>
      </c>
      <c r="D16" s="1">
        <f>COMPTEURS!U36</f>
        <v>0</v>
      </c>
      <c r="E16" s="1">
        <f>COMPTEURS!V36</f>
        <v>0</v>
      </c>
      <c r="F16" s="1">
        <f>COMPTEURS!W36</f>
        <v>0</v>
      </c>
      <c r="G16" s="1">
        <f>COMPTEURS!X36</f>
        <v>0</v>
      </c>
      <c r="H16" s="1">
        <f>COMPTEURS!Y36</f>
        <v>0</v>
      </c>
      <c r="I16" s="1">
        <f>COMPTEURS!Z36</f>
        <v>0</v>
      </c>
      <c r="J16" s="1">
        <f>COMPTEURS!AA36</f>
        <v>0</v>
      </c>
      <c r="K16" s="1">
        <f>COMPTEURS!AB36</f>
        <v>0</v>
      </c>
      <c r="L16" s="1">
        <f>COMPTEURS!AC36</f>
        <v>0</v>
      </c>
      <c r="M16" s="1">
        <f>COMPTEURS!AD36</f>
        <v>0</v>
      </c>
      <c r="N16" s="1">
        <f>COMPTEURS!AE36</f>
        <v>0</v>
      </c>
      <c r="O16" s="1">
        <f>COMPTEURS!AF36</f>
        <v>0</v>
      </c>
      <c r="P16" s="1">
        <f>COMPTEURS!AG36</f>
        <v>0</v>
      </c>
      <c r="Q16" s="1">
        <f>COMPTEURS!AH36</f>
        <v>0</v>
      </c>
      <c r="S16" s="4" t="s">
        <v>11</v>
      </c>
      <c r="T16" s="6"/>
      <c r="U16" s="6"/>
      <c r="V16" s="6"/>
      <c r="W16" s="6"/>
      <c r="X16" s="6"/>
      <c r="Y16" s="6"/>
      <c r="Z16" s="6"/>
      <c r="AA16" s="6"/>
      <c r="AB16" s="6"/>
      <c r="AC16" s="6"/>
      <c r="AD16" s="6"/>
      <c r="AE16" s="6"/>
      <c r="AF16" s="6"/>
      <c r="AG16" s="6"/>
      <c r="AH16" s="6"/>
      <c r="AJ16" s="4" t="s">
        <v>11</v>
      </c>
      <c r="AK16" s="111"/>
      <c r="AL16" s="111"/>
      <c r="AM16" s="111"/>
      <c r="AN16" s="111"/>
      <c r="AO16" s="111"/>
      <c r="AP16" s="111"/>
      <c r="AQ16" s="111"/>
      <c r="AR16" s="111"/>
      <c r="AS16" s="111"/>
      <c r="AT16" s="111"/>
      <c r="AU16" s="111"/>
      <c r="AV16" s="111"/>
      <c r="AW16" s="111"/>
      <c r="AX16" s="111"/>
      <c r="AY16" s="111"/>
      <c r="BA16" s="4" t="s">
        <v>11</v>
      </c>
      <c r="BB16" s="7" t="e">
        <f t="shared" si="4"/>
        <v>#DIV/0!</v>
      </c>
      <c r="BC16" s="7" t="e">
        <f t="shared" si="3"/>
        <v>#DIV/0!</v>
      </c>
      <c r="BD16" s="7" t="e">
        <f t="shared" si="3"/>
        <v>#DIV/0!</v>
      </c>
      <c r="BE16" s="7" t="e">
        <f t="shared" si="3"/>
        <v>#DIV/0!</v>
      </c>
      <c r="BF16" s="7" t="e">
        <f t="shared" si="3"/>
        <v>#DIV/0!</v>
      </c>
      <c r="BG16" s="7" t="e">
        <f t="shared" si="3"/>
        <v>#DIV/0!</v>
      </c>
      <c r="BH16" s="7" t="e">
        <f t="shared" si="3"/>
        <v>#DIV/0!</v>
      </c>
      <c r="BI16" s="7" t="e">
        <f t="shared" si="3"/>
        <v>#DIV/0!</v>
      </c>
      <c r="BJ16" s="7" t="e">
        <f t="shared" si="3"/>
        <v>#DIV/0!</v>
      </c>
      <c r="BK16" s="7" t="e">
        <f t="shared" si="3"/>
        <v>#DIV/0!</v>
      </c>
      <c r="BL16" s="7" t="e">
        <f t="shared" si="3"/>
        <v>#DIV/0!</v>
      </c>
      <c r="BM16" s="7" t="e">
        <f t="shared" si="3"/>
        <v>#DIV/0!</v>
      </c>
      <c r="BN16" s="7" t="e">
        <f t="shared" si="3"/>
        <v>#DIV/0!</v>
      </c>
      <c r="BO16" s="7" t="e">
        <f t="shared" si="3"/>
        <v>#DIV/0!</v>
      </c>
      <c r="BP16" s="7" t="e">
        <f t="shared" si="3"/>
        <v>#DIV/0!</v>
      </c>
    </row>
    <row r="17" spans="2:68" x14ac:dyDescent="0.25">
      <c r="B17" s="2"/>
      <c r="C17" s="2"/>
      <c r="D17" s="2"/>
      <c r="E17" s="2"/>
      <c r="F17" s="2"/>
      <c r="G17" s="2"/>
      <c r="H17" s="2"/>
      <c r="I17" s="2"/>
      <c r="J17" s="2"/>
      <c r="K17" s="2"/>
      <c r="L17" s="2"/>
      <c r="M17" s="2"/>
      <c r="N17" s="2"/>
      <c r="O17" s="2"/>
      <c r="P17" s="2"/>
      <c r="Q17" s="2"/>
      <c r="S17" s="2"/>
      <c r="T17" s="2"/>
      <c r="U17" s="2"/>
      <c r="V17" s="2"/>
      <c r="W17" s="2"/>
      <c r="X17" s="2"/>
      <c r="Y17" s="2"/>
      <c r="Z17" s="2"/>
      <c r="AA17" s="2"/>
      <c r="AB17" s="2"/>
      <c r="AC17" s="2"/>
      <c r="AD17" s="2"/>
      <c r="AE17" s="2"/>
      <c r="AF17" s="2"/>
      <c r="AG17" s="2"/>
      <c r="AH17" s="2"/>
      <c r="AJ17" s="2"/>
      <c r="AK17" s="2"/>
      <c r="AL17" s="2"/>
      <c r="AM17" s="2"/>
      <c r="AN17" s="2"/>
      <c r="AO17" s="2"/>
      <c r="AP17" s="2"/>
      <c r="AQ17" s="2"/>
      <c r="AR17" s="2"/>
      <c r="AS17" s="2"/>
      <c r="AT17" s="2"/>
      <c r="AU17" s="2"/>
      <c r="AV17" s="2"/>
      <c r="AW17" s="2"/>
      <c r="AX17" s="2"/>
      <c r="AY17" s="2"/>
      <c r="BA17" s="2"/>
      <c r="BB17" s="2"/>
      <c r="BC17" s="2"/>
      <c r="BD17" s="2"/>
      <c r="BE17" s="2"/>
      <c r="BF17" s="2"/>
      <c r="BG17" s="2"/>
      <c r="BH17" s="2"/>
      <c r="BI17" s="2"/>
      <c r="BJ17" s="2"/>
      <c r="BK17" s="2"/>
      <c r="BL17" s="2"/>
      <c r="BM17" s="2"/>
      <c r="BN17" s="2"/>
      <c r="BO17" s="2"/>
      <c r="BP17" s="2"/>
    </row>
    <row r="18" spans="2:68" x14ac:dyDescent="0.25">
      <c r="B18" s="5" t="s">
        <v>12</v>
      </c>
      <c r="C18" s="3">
        <f>SUM(C5:C16)</f>
        <v>0</v>
      </c>
      <c r="D18" s="3">
        <f t="shared" ref="D18:P18" si="5">SUM(D5:D16)</f>
        <v>0</v>
      </c>
      <c r="E18" s="3">
        <f t="shared" si="5"/>
        <v>0</v>
      </c>
      <c r="F18" s="3">
        <f t="shared" si="5"/>
        <v>0</v>
      </c>
      <c r="G18" s="3">
        <f t="shared" si="5"/>
        <v>0</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SUM(Q5:Q16)</f>
        <v>0</v>
      </c>
      <c r="S18" s="5" t="s">
        <v>12</v>
      </c>
      <c r="T18" s="3">
        <f>SUM(T5:T16)</f>
        <v>0</v>
      </c>
      <c r="U18" s="3">
        <f t="shared" ref="U18:AH18" si="6">SUM(U5:U16)</f>
        <v>0</v>
      </c>
      <c r="V18" s="3">
        <f t="shared" si="6"/>
        <v>0</v>
      </c>
      <c r="W18" s="3">
        <f t="shared" si="6"/>
        <v>0</v>
      </c>
      <c r="X18" s="3">
        <f t="shared" si="6"/>
        <v>0</v>
      </c>
      <c r="Y18" s="3">
        <f t="shared" si="6"/>
        <v>0</v>
      </c>
      <c r="Z18" s="3">
        <f t="shared" si="6"/>
        <v>0</v>
      </c>
      <c r="AA18" s="3">
        <f t="shared" si="6"/>
        <v>0</v>
      </c>
      <c r="AB18" s="3">
        <f t="shared" si="6"/>
        <v>0</v>
      </c>
      <c r="AC18" s="3">
        <f t="shared" si="6"/>
        <v>0</v>
      </c>
      <c r="AD18" s="3">
        <f t="shared" si="6"/>
        <v>0</v>
      </c>
      <c r="AE18" s="3">
        <f t="shared" si="6"/>
        <v>0</v>
      </c>
      <c r="AF18" s="3">
        <f t="shared" si="6"/>
        <v>0</v>
      </c>
      <c r="AG18" s="3">
        <f t="shared" si="6"/>
        <v>0</v>
      </c>
      <c r="AH18" s="3">
        <f t="shared" si="6"/>
        <v>0</v>
      </c>
      <c r="AJ18" s="5" t="s">
        <v>12</v>
      </c>
      <c r="AK18" s="3">
        <f>SUM(AK5:AK16)</f>
        <v>0</v>
      </c>
      <c r="AL18" s="3">
        <f t="shared" ref="AL18:AY18" si="7">SUM(AL5:AL16)</f>
        <v>0</v>
      </c>
      <c r="AM18" s="3">
        <f t="shared" si="7"/>
        <v>0</v>
      </c>
      <c r="AN18" s="3">
        <f t="shared" si="7"/>
        <v>0</v>
      </c>
      <c r="AO18" s="3">
        <f t="shared" si="7"/>
        <v>0</v>
      </c>
      <c r="AP18" s="3">
        <f t="shared" si="7"/>
        <v>0</v>
      </c>
      <c r="AQ18" s="3">
        <f t="shared" si="7"/>
        <v>0</v>
      </c>
      <c r="AR18" s="3">
        <f t="shared" si="7"/>
        <v>0</v>
      </c>
      <c r="AS18" s="3">
        <f t="shared" si="7"/>
        <v>0</v>
      </c>
      <c r="AT18" s="3">
        <f t="shared" si="7"/>
        <v>0</v>
      </c>
      <c r="AU18" s="3">
        <f t="shared" si="7"/>
        <v>0</v>
      </c>
      <c r="AV18" s="3">
        <f t="shared" si="7"/>
        <v>0</v>
      </c>
      <c r="AW18" s="3">
        <f t="shared" si="7"/>
        <v>0</v>
      </c>
      <c r="AX18" s="3">
        <f t="shared" si="7"/>
        <v>0</v>
      </c>
      <c r="AY18" s="3">
        <f t="shared" si="7"/>
        <v>0</v>
      </c>
      <c r="BA18" s="5" t="s">
        <v>15</v>
      </c>
      <c r="BB18" s="8" t="e">
        <f>AK18/T18</f>
        <v>#DIV/0!</v>
      </c>
      <c r="BC18" s="8" t="e">
        <f t="shared" ref="BC18:BP18" si="8">AL18/U18</f>
        <v>#DIV/0!</v>
      </c>
      <c r="BD18" s="8" t="e">
        <f t="shared" si="8"/>
        <v>#DIV/0!</v>
      </c>
      <c r="BE18" s="8" t="e">
        <f t="shared" si="8"/>
        <v>#DIV/0!</v>
      </c>
      <c r="BF18" s="8" t="e">
        <f t="shared" si="8"/>
        <v>#DIV/0!</v>
      </c>
      <c r="BG18" s="8" t="e">
        <f t="shared" si="8"/>
        <v>#DIV/0!</v>
      </c>
      <c r="BH18" s="8" t="e">
        <f t="shared" si="8"/>
        <v>#DIV/0!</v>
      </c>
      <c r="BI18" s="8" t="e">
        <f t="shared" si="8"/>
        <v>#DIV/0!</v>
      </c>
      <c r="BJ18" s="8" t="e">
        <f t="shared" si="8"/>
        <v>#DIV/0!</v>
      </c>
      <c r="BK18" s="8" t="e">
        <f t="shared" si="8"/>
        <v>#DIV/0!</v>
      </c>
      <c r="BL18" s="8" t="e">
        <f t="shared" si="8"/>
        <v>#DIV/0!</v>
      </c>
      <c r="BM18" s="8" t="e">
        <f t="shared" si="8"/>
        <v>#DIV/0!</v>
      </c>
      <c r="BN18" s="8" t="e">
        <f t="shared" si="8"/>
        <v>#DIV/0!</v>
      </c>
      <c r="BO18" s="8" t="e">
        <f t="shared" si="8"/>
        <v>#DIV/0!</v>
      </c>
      <c r="BP18" s="8" t="e">
        <f t="shared" si="8"/>
        <v>#DIV/0!</v>
      </c>
    </row>
  </sheetData>
  <mergeCells count="4">
    <mergeCell ref="AJ2:AY2"/>
    <mergeCell ref="B2:Q2"/>
    <mergeCell ref="S2:AH2"/>
    <mergeCell ref="BA2:BP2"/>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BP18"/>
  <sheetViews>
    <sheetView showGridLines="0" zoomScaleNormal="100" workbookViewId="0">
      <selection activeCell="C4" sqref="C4"/>
    </sheetView>
  </sheetViews>
  <sheetFormatPr baseColWidth="10" defaultRowHeight="15" x14ac:dyDescent="0.25"/>
  <cols>
    <col min="1" max="1" width="3.85546875" customWidth="1"/>
    <col min="3" max="4" width="8.140625" customWidth="1"/>
    <col min="5" max="10" width="8.140625" style="11" customWidth="1"/>
    <col min="11" max="17" width="8.140625" customWidth="1"/>
    <col min="18" max="18" width="3" customWidth="1"/>
    <col min="19" max="19" width="11" style="11" customWidth="1"/>
    <col min="20" max="34" width="8.28515625" style="11" customWidth="1"/>
    <col min="35" max="35" width="3" style="11" customWidth="1"/>
    <col min="36" max="36" width="11" customWidth="1"/>
    <col min="37" max="37" width="8.28515625" customWidth="1"/>
    <col min="38" max="43" width="8.28515625" style="11" customWidth="1"/>
    <col min="44" max="51" width="8.28515625" customWidth="1"/>
    <col min="52" max="52" width="4.140625" customWidth="1"/>
    <col min="54" max="55" width="8.140625" customWidth="1"/>
    <col min="56" max="61" width="8.140625" style="11" customWidth="1"/>
    <col min="62" max="68" width="8.140625" customWidth="1"/>
  </cols>
  <sheetData>
    <row r="2" spans="2:68" x14ac:dyDescent="0.25">
      <c r="B2" s="237" t="s">
        <v>58</v>
      </c>
      <c r="C2" s="237"/>
      <c r="D2" s="237"/>
      <c r="E2" s="237"/>
      <c r="F2" s="237"/>
      <c r="G2" s="237"/>
      <c r="H2" s="237"/>
      <c r="I2" s="237"/>
      <c r="J2" s="237"/>
      <c r="K2" s="237"/>
      <c r="L2" s="237"/>
      <c r="M2" s="237"/>
      <c r="N2" s="237"/>
      <c r="O2" s="237"/>
      <c r="P2" s="237"/>
      <c r="Q2" s="237"/>
      <c r="S2" s="237" t="s">
        <v>66</v>
      </c>
      <c r="T2" s="237"/>
      <c r="U2" s="237"/>
      <c r="V2" s="237"/>
      <c r="W2" s="237"/>
      <c r="X2" s="237"/>
      <c r="Y2" s="237"/>
      <c r="Z2" s="237"/>
      <c r="AA2" s="237"/>
      <c r="AB2" s="237"/>
      <c r="AC2" s="237"/>
      <c r="AD2" s="237"/>
      <c r="AE2" s="237"/>
      <c r="AF2" s="237"/>
      <c r="AG2" s="237"/>
      <c r="AH2" s="237"/>
      <c r="AJ2" s="237" t="s">
        <v>60</v>
      </c>
      <c r="AK2" s="237"/>
      <c r="AL2" s="237"/>
      <c r="AM2" s="237"/>
      <c r="AN2" s="237"/>
      <c r="AO2" s="237"/>
      <c r="AP2" s="237"/>
      <c r="AQ2" s="237"/>
      <c r="AR2" s="237"/>
      <c r="AS2" s="237"/>
      <c r="AT2" s="237"/>
      <c r="AU2" s="237"/>
      <c r="AV2" s="237"/>
      <c r="AW2" s="237"/>
      <c r="AX2" s="237"/>
      <c r="AY2" s="237"/>
      <c r="BA2" s="237" t="s">
        <v>34</v>
      </c>
      <c r="BB2" s="237"/>
      <c r="BC2" s="237"/>
      <c r="BD2" s="237"/>
      <c r="BE2" s="237"/>
      <c r="BF2" s="237"/>
      <c r="BG2" s="237"/>
      <c r="BH2" s="237"/>
      <c r="BI2" s="237"/>
      <c r="BJ2" s="237"/>
      <c r="BK2" s="237"/>
      <c r="BL2" s="237"/>
      <c r="BM2" s="237"/>
      <c r="BN2" s="237"/>
      <c r="BO2" s="237"/>
      <c r="BP2" s="237"/>
    </row>
    <row r="4" spans="2:68" x14ac:dyDescent="0.25">
      <c r="B4" s="2"/>
      <c r="C4" s="110">
        <f>'CONSO ELECTRICITE'!C4</f>
        <v>0</v>
      </c>
      <c r="D4" s="110">
        <f>'CONSO ELECTRICITE'!D4</f>
        <v>1</v>
      </c>
      <c r="E4" s="110">
        <f>'CONSO ELECTRICITE'!E4</f>
        <v>2</v>
      </c>
      <c r="F4" s="110">
        <f>'CONSO ELECTRICITE'!F4</f>
        <v>3</v>
      </c>
      <c r="G4" s="110">
        <f>'CONSO ELECTRICITE'!G4</f>
        <v>4</v>
      </c>
      <c r="H4" s="110">
        <f>'CONSO ELECTRICITE'!H4</f>
        <v>5</v>
      </c>
      <c r="I4" s="110">
        <f>'CONSO ELECTRICITE'!I4</f>
        <v>6</v>
      </c>
      <c r="J4" s="110">
        <f>'CONSO ELECTRICITE'!J4</f>
        <v>7</v>
      </c>
      <c r="K4" s="110">
        <f>'CONSO ELECTRICITE'!K4</f>
        <v>8</v>
      </c>
      <c r="L4" s="110">
        <f>'CONSO ELECTRICITE'!L4</f>
        <v>9</v>
      </c>
      <c r="M4" s="110">
        <f>'CONSO ELECTRICITE'!M4</f>
        <v>10</v>
      </c>
      <c r="N4" s="110">
        <f>'CONSO ELECTRICITE'!N4</f>
        <v>11</v>
      </c>
      <c r="O4" s="110">
        <f>'CONSO ELECTRICITE'!O4</f>
        <v>12</v>
      </c>
      <c r="P4" s="110">
        <f>'CONSO ELECTRICITE'!P4</f>
        <v>13</v>
      </c>
      <c r="Q4" s="110">
        <f>'CONSO ELECTRICITE'!Q4</f>
        <v>14</v>
      </c>
      <c r="S4" s="2"/>
      <c r="T4" s="110">
        <f>C4</f>
        <v>0</v>
      </c>
      <c r="U4" s="110">
        <f t="shared" ref="U4:AH4" si="0">D4</f>
        <v>1</v>
      </c>
      <c r="V4" s="110">
        <f t="shared" si="0"/>
        <v>2</v>
      </c>
      <c r="W4" s="110">
        <f t="shared" si="0"/>
        <v>3</v>
      </c>
      <c r="X4" s="110">
        <f t="shared" si="0"/>
        <v>4</v>
      </c>
      <c r="Y4" s="110">
        <f t="shared" si="0"/>
        <v>5</v>
      </c>
      <c r="Z4" s="110">
        <f t="shared" si="0"/>
        <v>6</v>
      </c>
      <c r="AA4" s="110">
        <f t="shared" si="0"/>
        <v>7</v>
      </c>
      <c r="AB4" s="110">
        <f t="shared" si="0"/>
        <v>8</v>
      </c>
      <c r="AC4" s="110">
        <f t="shared" si="0"/>
        <v>9</v>
      </c>
      <c r="AD4" s="110">
        <f t="shared" si="0"/>
        <v>10</v>
      </c>
      <c r="AE4" s="110">
        <f t="shared" si="0"/>
        <v>11</v>
      </c>
      <c r="AF4" s="110">
        <f t="shared" si="0"/>
        <v>12</v>
      </c>
      <c r="AG4" s="110">
        <f t="shared" si="0"/>
        <v>13</v>
      </c>
      <c r="AH4" s="110">
        <f t="shared" si="0"/>
        <v>14</v>
      </c>
      <c r="AJ4" s="2"/>
      <c r="AK4" s="110">
        <f>T4</f>
        <v>0</v>
      </c>
      <c r="AL4" s="110">
        <f t="shared" ref="AL4:AY4" si="1">U4</f>
        <v>1</v>
      </c>
      <c r="AM4" s="110">
        <f t="shared" si="1"/>
        <v>2</v>
      </c>
      <c r="AN4" s="110">
        <f t="shared" si="1"/>
        <v>3</v>
      </c>
      <c r="AO4" s="110">
        <f t="shared" si="1"/>
        <v>4</v>
      </c>
      <c r="AP4" s="110">
        <f t="shared" si="1"/>
        <v>5</v>
      </c>
      <c r="AQ4" s="110">
        <f t="shared" si="1"/>
        <v>6</v>
      </c>
      <c r="AR4" s="110">
        <f t="shared" si="1"/>
        <v>7</v>
      </c>
      <c r="AS4" s="110">
        <f t="shared" si="1"/>
        <v>8</v>
      </c>
      <c r="AT4" s="110">
        <f t="shared" si="1"/>
        <v>9</v>
      </c>
      <c r="AU4" s="110">
        <f t="shared" si="1"/>
        <v>10</v>
      </c>
      <c r="AV4" s="110">
        <f t="shared" si="1"/>
        <v>11</v>
      </c>
      <c r="AW4" s="110">
        <f t="shared" si="1"/>
        <v>12</v>
      </c>
      <c r="AX4" s="110">
        <f t="shared" si="1"/>
        <v>13</v>
      </c>
      <c r="AY4" s="110">
        <f t="shared" si="1"/>
        <v>14</v>
      </c>
      <c r="BA4" s="2"/>
      <c r="BB4" s="110">
        <f>AK4</f>
        <v>0</v>
      </c>
      <c r="BC4" s="110">
        <f t="shared" ref="BC4:BP4" si="2">AL4</f>
        <v>1</v>
      </c>
      <c r="BD4" s="110">
        <f t="shared" si="2"/>
        <v>2</v>
      </c>
      <c r="BE4" s="110">
        <f t="shared" si="2"/>
        <v>3</v>
      </c>
      <c r="BF4" s="110">
        <f t="shared" si="2"/>
        <v>4</v>
      </c>
      <c r="BG4" s="110">
        <f t="shared" si="2"/>
        <v>5</v>
      </c>
      <c r="BH4" s="110">
        <f t="shared" si="2"/>
        <v>6</v>
      </c>
      <c r="BI4" s="110">
        <f t="shared" si="2"/>
        <v>7</v>
      </c>
      <c r="BJ4" s="110">
        <f t="shared" si="2"/>
        <v>8</v>
      </c>
      <c r="BK4" s="110">
        <f t="shared" si="2"/>
        <v>9</v>
      </c>
      <c r="BL4" s="110">
        <f t="shared" si="2"/>
        <v>10</v>
      </c>
      <c r="BM4" s="110">
        <f t="shared" si="2"/>
        <v>11</v>
      </c>
      <c r="BN4" s="110">
        <f t="shared" si="2"/>
        <v>12</v>
      </c>
      <c r="BO4" s="110">
        <f t="shared" si="2"/>
        <v>13</v>
      </c>
      <c r="BP4" s="110">
        <f t="shared" si="2"/>
        <v>14</v>
      </c>
    </row>
    <row r="5" spans="2:68" x14ac:dyDescent="0.25">
      <c r="B5" s="4" t="s">
        <v>0</v>
      </c>
      <c r="C5" s="1">
        <f>COMPTEURS!T43</f>
        <v>0</v>
      </c>
      <c r="D5" s="1">
        <f>COMPTEURS!U43</f>
        <v>0</v>
      </c>
      <c r="E5" s="1">
        <f>COMPTEURS!V43</f>
        <v>0</v>
      </c>
      <c r="F5" s="1">
        <f>COMPTEURS!W43</f>
        <v>0</v>
      </c>
      <c r="G5" s="1">
        <f>COMPTEURS!X43</f>
        <v>0</v>
      </c>
      <c r="H5" s="1">
        <f>COMPTEURS!Y43</f>
        <v>0</v>
      </c>
      <c r="I5" s="1">
        <f>COMPTEURS!Z43</f>
        <v>0</v>
      </c>
      <c r="J5" s="1">
        <f>COMPTEURS!AA43</f>
        <v>0</v>
      </c>
      <c r="K5" s="1">
        <f>COMPTEURS!AB43</f>
        <v>0</v>
      </c>
      <c r="L5" s="1">
        <f>COMPTEURS!AC43</f>
        <v>0</v>
      </c>
      <c r="M5" s="1">
        <f>COMPTEURS!AD43</f>
        <v>0</v>
      </c>
      <c r="N5" s="1">
        <f>COMPTEURS!AE43</f>
        <v>0</v>
      </c>
      <c r="O5" s="1">
        <f>COMPTEURS!AF43</f>
        <v>0</v>
      </c>
      <c r="P5" s="1">
        <f>COMPTEURS!AG43</f>
        <v>0</v>
      </c>
      <c r="Q5" s="1">
        <f>COMPTEURS!AH43</f>
        <v>0</v>
      </c>
      <c r="S5" s="85" t="s">
        <v>0</v>
      </c>
      <c r="T5" s="111"/>
      <c r="U5" s="111"/>
      <c r="V5" s="111"/>
      <c r="W5" s="111"/>
      <c r="X5" s="111"/>
      <c r="Y5" s="111"/>
      <c r="Z5" s="111"/>
      <c r="AA5" s="111"/>
      <c r="AB5" s="111"/>
      <c r="AC5" s="111"/>
      <c r="AD5" s="111"/>
      <c r="AE5" s="111"/>
      <c r="AF5" s="111"/>
      <c r="AG5" s="111"/>
      <c r="AH5" s="111"/>
      <c r="AJ5" s="4" t="s">
        <v>0</v>
      </c>
      <c r="AK5" s="111"/>
      <c r="AL5" s="111"/>
      <c r="AM5" s="111"/>
      <c r="AN5" s="111"/>
      <c r="AO5" s="111"/>
      <c r="AP5" s="111"/>
      <c r="AQ5" s="111"/>
      <c r="AR5" s="111"/>
      <c r="AS5" s="111"/>
      <c r="AT5" s="111"/>
      <c r="AU5" s="111"/>
      <c r="AV5" s="111"/>
      <c r="AW5" s="111"/>
      <c r="AX5" s="111"/>
      <c r="AY5" s="111"/>
      <c r="BA5" s="4" t="s">
        <v>0</v>
      </c>
      <c r="BB5" s="12" t="e">
        <f>AK5/T5</f>
        <v>#DIV/0!</v>
      </c>
      <c r="BC5" s="12" t="e">
        <f t="shared" ref="BC5:BP5" si="3">AL5/U5</f>
        <v>#DIV/0!</v>
      </c>
      <c r="BD5" s="12" t="e">
        <f t="shared" si="3"/>
        <v>#DIV/0!</v>
      </c>
      <c r="BE5" s="12" t="e">
        <f t="shared" si="3"/>
        <v>#DIV/0!</v>
      </c>
      <c r="BF5" s="12" t="e">
        <f t="shared" si="3"/>
        <v>#DIV/0!</v>
      </c>
      <c r="BG5" s="12" t="e">
        <f t="shared" si="3"/>
        <v>#DIV/0!</v>
      </c>
      <c r="BH5" s="12" t="e">
        <f t="shared" si="3"/>
        <v>#DIV/0!</v>
      </c>
      <c r="BI5" s="12" t="e">
        <f t="shared" si="3"/>
        <v>#DIV/0!</v>
      </c>
      <c r="BJ5" s="12" t="e">
        <f t="shared" si="3"/>
        <v>#DIV/0!</v>
      </c>
      <c r="BK5" s="12" t="e">
        <f t="shared" si="3"/>
        <v>#DIV/0!</v>
      </c>
      <c r="BL5" s="12" t="e">
        <f t="shared" si="3"/>
        <v>#DIV/0!</v>
      </c>
      <c r="BM5" s="12" t="e">
        <f t="shared" si="3"/>
        <v>#DIV/0!</v>
      </c>
      <c r="BN5" s="12" t="e">
        <f t="shared" si="3"/>
        <v>#DIV/0!</v>
      </c>
      <c r="BO5" s="12" t="e">
        <f t="shared" si="3"/>
        <v>#DIV/0!</v>
      </c>
      <c r="BP5" s="12" t="e">
        <f t="shared" si="3"/>
        <v>#DIV/0!</v>
      </c>
    </row>
    <row r="6" spans="2:68" x14ac:dyDescent="0.25">
      <c r="B6" s="4" t="s">
        <v>1</v>
      </c>
      <c r="C6" s="1">
        <f>COMPTEURS!T44</f>
        <v>0</v>
      </c>
      <c r="D6" s="1">
        <f>COMPTEURS!U44</f>
        <v>0</v>
      </c>
      <c r="E6" s="1">
        <f>COMPTEURS!V44</f>
        <v>0</v>
      </c>
      <c r="F6" s="1">
        <f>COMPTEURS!W44</f>
        <v>0</v>
      </c>
      <c r="G6" s="1">
        <f>COMPTEURS!X44</f>
        <v>0</v>
      </c>
      <c r="H6" s="1">
        <f>COMPTEURS!Y44</f>
        <v>0</v>
      </c>
      <c r="I6" s="1">
        <f>COMPTEURS!Z44</f>
        <v>0</v>
      </c>
      <c r="J6" s="1">
        <f>COMPTEURS!AA44</f>
        <v>0</v>
      </c>
      <c r="K6" s="1">
        <f>COMPTEURS!AB44</f>
        <v>0</v>
      </c>
      <c r="L6" s="1">
        <f>COMPTEURS!AC44</f>
        <v>0</v>
      </c>
      <c r="M6" s="1">
        <f>COMPTEURS!AD44</f>
        <v>0</v>
      </c>
      <c r="N6" s="1">
        <f>COMPTEURS!AE44</f>
        <v>0</v>
      </c>
      <c r="O6" s="1">
        <f>COMPTEURS!AF44</f>
        <v>0</v>
      </c>
      <c r="P6" s="1">
        <f>COMPTEURS!AG44</f>
        <v>0</v>
      </c>
      <c r="Q6" s="1">
        <f>COMPTEURS!AH44</f>
        <v>0</v>
      </c>
      <c r="S6" s="85" t="s">
        <v>1</v>
      </c>
      <c r="T6" s="111"/>
      <c r="U6" s="111"/>
      <c r="V6" s="111"/>
      <c r="W6" s="111"/>
      <c r="X6" s="111"/>
      <c r="Y6" s="111"/>
      <c r="Z6" s="111"/>
      <c r="AA6" s="111"/>
      <c r="AB6" s="111"/>
      <c r="AC6" s="111"/>
      <c r="AD6" s="111"/>
      <c r="AE6" s="111"/>
      <c r="AF6" s="111"/>
      <c r="AG6" s="111"/>
      <c r="AH6" s="111"/>
      <c r="AJ6" s="4" t="s">
        <v>1</v>
      </c>
      <c r="AK6" s="111"/>
      <c r="AL6" s="111"/>
      <c r="AM6" s="111"/>
      <c r="AN6" s="111"/>
      <c r="AO6" s="111"/>
      <c r="AP6" s="111"/>
      <c r="AQ6" s="111"/>
      <c r="AR6" s="111"/>
      <c r="AS6" s="111"/>
      <c r="AT6" s="111"/>
      <c r="AU6" s="111"/>
      <c r="AV6" s="111"/>
      <c r="AW6" s="111"/>
      <c r="AX6" s="111"/>
      <c r="AY6" s="111"/>
      <c r="BA6" s="4" t="s">
        <v>1</v>
      </c>
      <c r="BB6" s="12" t="e">
        <f t="shared" ref="BB6:BB16" si="4">AK6/T6</f>
        <v>#DIV/0!</v>
      </c>
      <c r="BC6" s="12" t="e">
        <f t="shared" ref="BC6:BC16" si="5">AL6/U6</f>
        <v>#DIV/0!</v>
      </c>
      <c r="BD6" s="12" t="e">
        <f t="shared" ref="BD6:BD16" si="6">AM6/V6</f>
        <v>#DIV/0!</v>
      </c>
      <c r="BE6" s="12" t="e">
        <f t="shared" ref="BE6:BE16" si="7">AN6/W6</f>
        <v>#DIV/0!</v>
      </c>
      <c r="BF6" s="12" t="e">
        <f t="shared" ref="BF6:BF16" si="8">AO6/X6</f>
        <v>#DIV/0!</v>
      </c>
      <c r="BG6" s="12" t="e">
        <f t="shared" ref="BG6:BG16" si="9">AP6/Y6</f>
        <v>#DIV/0!</v>
      </c>
      <c r="BH6" s="12" t="e">
        <f t="shared" ref="BH6:BH16" si="10">AQ6/Z6</f>
        <v>#DIV/0!</v>
      </c>
      <c r="BI6" s="12" t="e">
        <f t="shared" ref="BI6:BI16" si="11">AR6/AA6</f>
        <v>#DIV/0!</v>
      </c>
      <c r="BJ6" s="12" t="e">
        <f t="shared" ref="BJ6:BJ16" si="12">AS6/AB6</f>
        <v>#DIV/0!</v>
      </c>
      <c r="BK6" s="12" t="e">
        <f t="shared" ref="BK6:BK16" si="13">AT6/AC6</f>
        <v>#DIV/0!</v>
      </c>
      <c r="BL6" s="12" t="e">
        <f t="shared" ref="BL6:BL16" si="14">AU6/AD6</f>
        <v>#DIV/0!</v>
      </c>
      <c r="BM6" s="12" t="e">
        <f t="shared" ref="BM6:BM16" si="15">AV6/AE6</f>
        <v>#DIV/0!</v>
      </c>
      <c r="BN6" s="12" t="e">
        <f t="shared" ref="BN6:BN16" si="16">AW6/AF6</f>
        <v>#DIV/0!</v>
      </c>
      <c r="BO6" s="12" t="e">
        <f t="shared" ref="BO6:BO16" si="17">AX6/AG6</f>
        <v>#DIV/0!</v>
      </c>
      <c r="BP6" s="12" t="e">
        <f t="shared" ref="BP6:BP16" si="18">AY6/AH6</f>
        <v>#DIV/0!</v>
      </c>
    </row>
    <row r="7" spans="2:68" x14ac:dyDescent="0.25">
      <c r="B7" s="4" t="s">
        <v>2</v>
      </c>
      <c r="C7" s="1">
        <f>COMPTEURS!T45</f>
        <v>0</v>
      </c>
      <c r="D7" s="1">
        <f>COMPTEURS!U45</f>
        <v>0</v>
      </c>
      <c r="E7" s="1">
        <f>COMPTEURS!V45</f>
        <v>0</v>
      </c>
      <c r="F7" s="1">
        <f>COMPTEURS!W45</f>
        <v>0</v>
      </c>
      <c r="G7" s="1">
        <f>COMPTEURS!X45</f>
        <v>0</v>
      </c>
      <c r="H7" s="1">
        <f>COMPTEURS!Y45</f>
        <v>0</v>
      </c>
      <c r="I7" s="1">
        <f>COMPTEURS!Z45</f>
        <v>0</v>
      </c>
      <c r="J7" s="1">
        <f>COMPTEURS!AA45</f>
        <v>0</v>
      </c>
      <c r="K7" s="1">
        <f>COMPTEURS!AB45</f>
        <v>0</v>
      </c>
      <c r="L7" s="1">
        <f>COMPTEURS!AC45</f>
        <v>0</v>
      </c>
      <c r="M7" s="1">
        <f>COMPTEURS!AD45</f>
        <v>0</v>
      </c>
      <c r="N7" s="1">
        <f>COMPTEURS!AE45</f>
        <v>0</v>
      </c>
      <c r="O7" s="1">
        <f>COMPTEURS!AF45</f>
        <v>0</v>
      </c>
      <c r="P7" s="1">
        <f>COMPTEURS!AG45</f>
        <v>0</v>
      </c>
      <c r="Q7" s="1">
        <f>COMPTEURS!AH45</f>
        <v>0</v>
      </c>
      <c r="S7" s="85" t="s">
        <v>2</v>
      </c>
      <c r="T7" s="111"/>
      <c r="U7" s="111"/>
      <c r="V7" s="111"/>
      <c r="W7" s="111"/>
      <c r="X7" s="111"/>
      <c r="Y7" s="111"/>
      <c r="Z7" s="111"/>
      <c r="AA7" s="111"/>
      <c r="AB7" s="111"/>
      <c r="AC7" s="111"/>
      <c r="AD7" s="111"/>
      <c r="AE7" s="111"/>
      <c r="AF7" s="111"/>
      <c r="AG7" s="111"/>
      <c r="AH7" s="111"/>
      <c r="AJ7" s="4" t="s">
        <v>2</v>
      </c>
      <c r="AK7" s="111"/>
      <c r="AL7" s="111"/>
      <c r="AM7" s="111"/>
      <c r="AN7" s="111"/>
      <c r="AO7" s="111"/>
      <c r="AP7" s="111"/>
      <c r="AQ7" s="111"/>
      <c r="AR7" s="111"/>
      <c r="AS7" s="111"/>
      <c r="AT7" s="111"/>
      <c r="AU7" s="111"/>
      <c r="AV7" s="111"/>
      <c r="AW7" s="111"/>
      <c r="AX7" s="111"/>
      <c r="AY7" s="111"/>
      <c r="BA7" s="4" t="s">
        <v>2</v>
      </c>
      <c r="BB7" s="12" t="e">
        <f t="shared" si="4"/>
        <v>#DIV/0!</v>
      </c>
      <c r="BC7" s="12" t="e">
        <f t="shared" si="5"/>
        <v>#DIV/0!</v>
      </c>
      <c r="BD7" s="12" t="e">
        <f t="shared" si="6"/>
        <v>#DIV/0!</v>
      </c>
      <c r="BE7" s="12" t="e">
        <f t="shared" si="7"/>
        <v>#DIV/0!</v>
      </c>
      <c r="BF7" s="12" t="e">
        <f t="shared" si="8"/>
        <v>#DIV/0!</v>
      </c>
      <c r="BG7" s="12" t="e">
        <f t="shared" si="9"/>
        <v>#DIV/0!</v>
      </c>
      <c r="BH7" s="12" t="e">
        <f t="shared" si="10"/>
        <v>#DIV/0!</v>
      </c>
      <c r="BI7" s="12" t="e">
        <f t="shared" si="11"/>
        <v>#DIV/0!</v>
      </c>
      <c r="BJ7" s="12" t="e">
        <f t="shared" si="12"/>
        <v>#DIV/0!</v>
      </c>
      <c r="BK7" s="12" t="e">
        <f t="shared" si="13"/>
        <v>#DIV/0!</v>
      </c>
      <c r="BL7" s="12" t="e">
        <f t="shared" si="14"/>
        <v>#DIV/0!</v>
      </c>
      <c r="BM7" s="12" t="e">
        <f t="shared" si="15"/>
        <v>#DIV/0!</v>
      </c>
      <c r="BN7" s="12" t="e">
        <f t="shared" si="16"/>
        <v>#DIV/0!</v>
      </c>
      <c r="BO7" s="12" t="e">
        <f t="shared" si="17"/>
        <v>#DIV/0!</v>
      </c>
      <c r="BP7" s="12" t="e">
        <f t="shared" si="18"/>
        <v>#DIV/0!</v>
      </c>
    </row>
    <row r="8" spans="2:68" x14ac:dyDescent="0.25">
      <c r="B8" s="4" t="s">
        <v>3</v>
      </c>
      <c r="C8" s="1">
        <f>COMPTEURS!T46</f>
        <v>0</v>
      </c>
      <c r="D8" s="1">
        <f>COMPTEURS!U46</f>
        <v>0</v>
      </c>
      <c r="E8" s="1">
        <f>COMPTEURS!V46</f>
        <v>0</v>
      </c>
      <c r="F8" s="1">
        <f>COMPTEURS!W46</f>
        <v>0</v>
      </c>
      <c r="G8" s="1">
        <f>COMPTEURS!X46</f>
        <v>0</v>
      </c>
      <c r="H8" s="1">
        <f>COMPTEURS!Y46</f>
        <v>0</v>
      </c>
      <c r="I8" s="1">
        <f>COMPTEURS!Z46</f>
        <v>0</v>
      </c>
      <c r="J8" s="1">
        <f>COMPTEURS!AA46</f>
        <v>0</v>
      </c>
      <c r="K8" s="1">
        <f>COMPTEURS!AB46</f>
        <v>0</v>
      </c>
      <c r="L8" s="1">
        <f>COMPTEURS!AC46</f>
        <v>0</v>
      </c>
      <c r="M8" s="1">
        <f>COMPTEURS!AD46</f>
        <v>0</v>
      </c>
      <c r="N8" s="1">
        <f>COMPTEURS!AE46</f>
        <v>0</v>
      </c>
      <c r="O8" s="1">
        <f>COMPTEURS!AF46</f>
        <v>0</v>
      </c>
      <c r="P8" s="1">
        <f>COMPTEURS!AG46</f>
        <v>0</v>
      </c>
      <c r="Q8" s="1">
        <f>COMPTEURS!AH46</f>
        <v>0</v>
      </c>
      <c r="S8" s="85" t="s">
        <v>3</v>
      </c>
      <c r="T8" s="111"/>
      <c r="U8" s="111"/>
      <c r="V8" s="111"/>
      <c r="W8" s="111"/>
      <c r="X8" s="111"/>
      <c r="Y8" s="111"/>
      <c r="Z8" s="111"/>
      <c r="AA8" s="111"/>
      <c r="AB8" s="111"/>
      <c r="AC8" s="111"/>
      <c r="AD8" s="111"/>
      <c r="AE8" s="111"/>
      <c r="AF8" s="111"/>
      <c r="AG8" s="111"/>
      <c r="AH8" s="111"/>
      <c r="AJ8" s="4" t="s">
        <v>3</v>
      </c>
      <c r="AK8" s="111"/>
      <c r="AL8" s="111"/>
      <c r="AM8" s="111"/>
      <c r="AN8" s="111"/>
      <c r="AO8" s="111"/>
      <c r="AP8" s="111"/>
      <c r="AQ8" s="111"/>
      <c r="AR8" s="111"/>
      <c r="AS8" s="111"/>
      <c r="AT8" s="111"/>
      <c r="AU8" s="111"/>
      <c r="AV8" s="111"/>
      <c r="AW8" s="111"/>
      <c r="AX8" s="111"/>
      <c r="AY8" s="111"/>
      <c r="BA8" s="4" t="s">
        <v>3</v>
      </c>
      <c r="BB8" s="12" t="e">
        <f t="shared" si="4"/>
        <v>#DIV/0!</v>
      </c>
      <c r="BC8" s="12" t="e">
        <f t="shared" si="5"/>
        <v>#DIV/0!</v>
      </c>
      <c r="BD8" s="12" t="e">
        <f t="shared" si="6"/>
        <v>#DIV/0!</v>
      </c>
      <c r="BE8" s="12" t="e">
        <f t="shared" si="7"/>
        <v>#DIV/0!</v>
      </c>
      <c r="BF8" s="12" t="e">
        <f t="shared" si="8"/>
        <v>#DIV/0!</v>
      </c>
      <c r="BG8" s="12" t="e">
        <f t="shared" si="9"/>
        <v>#DIV/0!</v>
      </c>
      <c r="BH8" s="12" t="e">
        <f t="shared" si="10"/>
        <v>#DIV/0!</v>
      </c>
      <c r="BI8" s="12" t="e">
        <f t="shared" si="11"/>
        <v>#DIV/0!</v>
      </c>
      <c r="BJ8" s="12" t="e">
        <f t="shared" si="12"/>
        <v>#DIV/0!</v>
      </c>
      <c r="BK8" s="12" t="e">
        <f t="shared" si="13"/>
        <v>#DIV/0!</v>
      </c>
      <c r="BL8" s="12" t="e">
        <f t="shared" si="14"/>
        <v>#DIV/0!</v>
      </c>
      <c r="BM8" s="12" t="e">
        <f t="shared" si="15"/>
        <v>#DIV/0!</v>
      </c>
      <c r="BN8" s="12" t="e">
        <f t="shared" si="16"/>
        <v>#DIV/0!</v>
      </c>
      <c r="BO8" s="12" t="e">
        <f t="shared" si="17"/>
        <v>#DIV/0!</v>
      </c>
      <c r="BP8" s="12" t="e">
        <f t="shared" si="18"/>
        <v>#DIV/0!</v>
      </c>
    </row>
    <row r="9" spans="2:68" x14ac:dyDescent="0.25">
      <c r="B9" s="4" t="s">
        <v>4</v>
      </c>
      <c r="C9" s="1">
        <f>COMPTEURS!T47</f>
        <v>0</v>
      </c>
      <c r="D9" s="1">
        <f>COMPTEURS!U47</f>
        <v>0</v>
      </c>
      <c r="E9" s="1">
        <f>COMPTEURS!V47</f>
        <v>0</v>
      </c>
      <c r="F9" s="1">
        <f>COMPTEURS!W47</f>
        <v>0</v>
      </c>
      <c r="G9" s="1">
        <f>COMPTEURS!X47</f>
        <v>0</v>
      </c>
      <c r="H9" s="1">
        <f>COMPTEURS!Y47</f>
        <v>0</v>
      </c>
      <c r="I9" s="1">
        <f>COMPTEURS!Z47</f>
        <v>0</v>
      </c>
      <c r="J9" s="1">
        <f>COMPTEURS!AA47</f>
        <v>0</v>
      </c>
      <c r="K9" s="1">
        <f>COMPTEURS!AB47</f>
        <v>0</v>
      </c>
      <c r="L9" s="1">
        <f>COMPTEURS!AC47</f>
        <v>0</v>
      </c>
      <c r="M9" s="1">
        <f>COMPTEURS!AD47</f>
        <v>0</v>
      </c>
      <c r="N9" s="1">
        <f>COMPTEURS!AE47</f>
        <v>0</v>
      </c>
      <c r="O9" s="1">
        <f>COMPTEURS!AF47</f>
        <v>0</v>
      </c>
      <c r="P9" s="1">
        <f>COMPTEURS!AG47</f>
        <v>0</v>
      </c>
      <c r="Q9" s="1">
        <f>COMPTEURS!AH47</f>
        <v>0</v>
      </c>
      <c r="S9" s="85" t="s">
        <v>4</v>
      </c>
      <c r="T9" s="111"/>
      <c r="U9" s="111"/>
      <c r="V9" s="111"/>
      <c r="W9" s="111"/>
      <c r="X9" s="111"/>
      <c r="Y9" s="111"/>
      <c r="Z9" s="111"/>
      <c r="AA9" s="111"/>
      <c r="AB9" s="111"/>
      <c r="AC9" s="111"/>
      <c r="AD9" s="111"/>
      <c r="AE9" s="111"/>
      <c r="AF9" s="111"/>
      <c r="AG9" s="111"/>
      <c r="AH9" s="111"/>
      <c r="AJ9" s="4" t="s">
        <v>4</v>
      </c>
      <c r="AK9" s="111"/>
      <c r="AL9" s="111"/>
      <c r="AM9" s="111"/>
      <c r="AN9" s="111"/>
      <c r="AO9" s="111"/>
      <c r="AP9" s="111"/>
      <c r="AQ9" s="111"/>
      <c r="AR9" s="111"/>
      <c r="AS9" s="111"/>
      <c r="AT9" s="111"/>
      <c r="AU9" s="111"/>
      <c r="AV9" s="111"/>
      <c r="AW9" s="111"/>
      <c r="AX9" s="111"/>
      <c r="AY9" s="111"/>
      <c r="BA9" s="4" t="s">
        <v>4</v>
      </c>
      <c r="BB9" s="12" t="e">
        <f t="shared" si="4"/>
        <v>#DIV/0!</v>
      </c>
      <c r="BC9" s="12" t="e">
        <f t="shared" si="5"/>
        <v>#DIV/0!</v>
      </c>
      <c r="BD9" s="12" t="e">
        <f t="shared" si="6"/>
        <v>#DIV/0!</v>
      </c>
      <c r="BE9" s="12" t="e">
        <f t="shared" si="7"/>
        <v>#DIV/0!</v>
      </c>
      <c r="BF9" s="12" t="e">
        <f t="shared" si="8"/>
        <v>#DIV/0!</v>
      </c>
      <c r="BG9" s="12" t="e">
        <f t="shared" si="9"/>
        <v>#DIV/0!</v>
      </c>
      <c r="BH9" s="12" t="e">
        <f t="shared" si="10"/>
        <v>#DIV/0!</v>
      </c>
      <c r="BI9" s="12" t="e">
        <f t="shared" si="11"/>
        <v>#DIV/0!</v>
      </c>
      <c r="BJ9" s="12" t="e">
        <f t="shared" si="12"/>
        <v>#DIV/0!</v>
      </c>
      <c r="BK9" s="12" t="e">
        <f t="shared" si="13"/>
        <v>#DIV/0!</v>
      </c>
      <c r="BL9" s="12" t="e">
        <f t="shared" si="14"/>
        <v>#DIV/0!</v>
      </c>
      <c r="BM9" s="12" t="e">
        <f t="shared" si="15"/>
        <v>#DIV/0!</v>
      </c>
      <c r="BN9" s="12" t="e">
        <f t="shared" si="16"/>
        <v>#DIV/0!</v>
      </c>
      <c r="BO9" s="12" t="e">
        <f t="shared" si="17"/>
        <v>#DIV/0!</v>
      </c>
      <c r="BP9" s="12" t="e">
        <f t="shared" si="18"/>
        <v>#DIV/0!</v>
      </c>
    </row>
    <row r="10" spans="2:68" x14ac:dyDescent="0.25">
      <c r="B10" s="4" t="s">
        <v>5</v>
      </c>
      <c r="C10" s="1">
        <f>COMPTEURS!T48</f>
        <v>0</v>
      </c>
      <c r="D10" s="1">
        <f>COMPTEURS!U48</f>
        <v>0</v>
      </c>
      <c r="E10" s="1">
        <f>COMPTEURS!V48</f>
        <v>0</v>
      </c>
      <c r="F10" s="1">
        <f>COMPTEURS!W48</f>
        <v>0</v>
      </c>
      <c r="G10" s="1">
        <f>COMPTEURS!X48</f>
        <v>0</v>
      </c>
      <c r="H10" s="1">
        <f>COMPTEURS!Y48</f>
        <v>0</v>
      </c>
      <c r="I10" s="1">
        <f>COMPTEURS!Z48</f>
        <v>0</v>
      </c>
      <c r="J10" s="1">
        <f>COMPTEURS!AA48</f>
        <v>0</v>
      </c>
      <c r="K10" s="1">
        <f>COMPTEURS!AB48</f>
        <v>0</v>
      </c>
      <c r="L10" s="1">
        <f>COMPTEURS!AC48</f>
        <v>0</v>
      </c>
      <c r="M10" s="1">
        <f>COMPTEURS!AD48</f>
        <v>0</v>
      </c>
      <c r="N10" s="1">
        <f>COMPTEURS!AE48</f>
        <v>0</v>
      </c>
      <c r="O10" s="1">
        <f>COMPTEURS!AF48</f>
        <v>0</v>
      </c>
      <c r="P10" s="1">
        <f>COMPTEURS!AG48</f>
        <v>0</v>
      </c>
      <c r="Q10" s="1">
        <f>COMPTEURS!AH48</f>
        <v>0</v>
      </c>
      <c r="S10" s="85" t="s">
        <v>5</v>
      </c>
      <c r="T10" s="111"/>
      <c r="U10" s="111"/>
      <c r="V10" s="111"/>
      <c r="W10" s="111"/>
      <c r="X10" s="111"/>
      <c r="Y10" s="111"/>
      <c r="Z10" s="111"/>
      <c r="AA10" s="111"/>
      <c r="AB10" s="111"/>
      <c r="AC10" s="111"/>
      <c r="AD10" s="111"/>
      <c r="AE10" s="111"/>
      <c r="AF10" s="111"/>
      <c r="AG10" s="111"/>
      <c r="AH10" s="111"/>
      <c r="AJ10" s="4" t="s">
        <v>5</v>
      </c>
      <c r="AK10" s="111"/>
      <c r="AL10" s="111"/>
      <c r="AM10" s="111"/>
      <c r="AN10" s="111"/>
      <c r="AO10" s="111"/>
      <c r="AP10" s="111"/>
      <c r="AQ10" s="111"/>
      <c r="AR10" s="111"/>
      <c r="AS10" s="111"/>
      <c r="AT10" s="111"/>
      <c r="AU10" s="111"/>
      <c r="AV10" s="111"/>
      <c r="AW10" s="111"/>
      <c r="AX10" s="111"/>
      <c r="AY10" s="111"/>
      <c r="BA10" s="4" t="s">
        <v>5</v>
      </c>
      <c r="BB10" s="12" t="e">
        <f t="shared" si="4"/>
        <v>#DIV/0!</v>
      </c>
      <c r="BC10" s="12" t="e">
        <f t="shared" si="5"/>
        <v>#DIV/0!</v>
      </c>
      <c r="BD10" s="12" t="e">
        <f t="shared" si="6"/>
        <v>#DIV/0!</v>
      </c>
      <c r="BE10" s="12" t="e">
        <f t="shared" si="7"/>
        <v>#DIV/0!</v>
      </c>
      <c r="BF10" s="12" t="e">
        <f t="shared" si="8"/>
        <v>#DIV/0!</v>
      </c>
      <c r="BG10" s="12" t="e">
        <f t="shared" si="9"/>
        <v>#DIV/0!</v>
      </c>
      <c r="BH10" s="12" t="e">
        <f t="shared" si="10"/>
        <v>#DIV/0!</v>
      </c>
      <c r="BI10" s="12" t="e">
        <f t="shared" si="11"/>
        <v>#DIV/0!</v>
      </c>
      <c r="BJ10" s="12" t="e">
        <f t="shared" si="12"/>
        <v>#DIV/0!</v>
      </c>
      <c r="BK10" s="12" t="e">
        <f t="shared" si="13"/>
        <v>#DIV/0!</v>
      </c>
      <c r="BL10" s="12" t="e">
        <f t="shared" si="14"/>
        <v>#DIV/0!</v>
      </c>
      <c r="BM10" s="12" t="e">
        <f t="shared" si="15"/>
        <v>#DIV/0!</v>
      </c>
      <c r="BN10" s="12" t="e">
        <f t="shared" si="16"/>
        <v>#DIV/0!</v>
      </c>
      <c r="BO10" s="12" t="e">
        <f t="shared" si="17"/>
        <v>#DIV/0!</v>
      </c>
      <c r="BP10" s="12" t="e">
        <f t="shared" si="18"/>
        <v>#DIV/0!</v>
      </c>
    </row>
    <row r="11" spans="2:68" x14ac:dyDescent="0.25">
      <c r="B11" s="4" t="s">
        <v>6</v>
      </c>
      <c r="C11" s="1">
        <f>COMPTEURS!T49</f>
        <v>0</v>
      </c>
      <c r="D11" s="1">
        <f>COMPTEURS!U49</f>
        <v>0</v>
      </c>
      <c r="E11" s="1">
        <f>COMPTEURS!V49</f>
        <v>0</v>
      </c>
      <c r="F11" s="1">
        <f>COMPTEURS!W49</f>
        <v>0</v>
      </c>
      <c r="G11" s="1">
        <f>COMPTEURS!X49</f>
        <v>0</v>
      </c>
      <c r="H11" s="1">
        <f>COMPTEURS!Y49</f>
        <v>0</v>
      </c>
      <c r="I11" s="1">
        <f>COMPTEURS!Z49</f>
        <v>0</v>
      </c>
      <c r="J11" s="1">
        <f>COMPTEURS!AA49</f>
        <v>0</v>
      </c>
      <c r="K11" s="1">
        <f>COMPTEURS!AB49</f>
        <v>0</v>
      </c>
      <c r="L11" s="1">
        <f>COMPTEURS!AC49</f>
        <v>0</v>
      </c>
      <c r="M11" s="1">
        <f>COMPTEURS!AD49</f>
        <v>0</v>
      </c>
      <c r="N11" s="1">
        <f>COMPTEURS!AE49</f>
        <v>0</v>
      </c>
      <c r="O11" s="1">
        <f>COMPTEURS!AF49</f>
        <v>0</v>
      </c>
      <c r="P11" s="1">
        <f>COMPTEURS!AG49</f>
        <v>0</v>
      </c>
      <c r="Q11" s="1">
        <f>COMPTEURS!AH49</f>
        <v>0</v>
      </c>
      <c r="S11" s="85" t="s">
        <v>6</v>
      </c>
      <c r="T11" s="111"/>
      <c r="U11" s="111"/>
      <c r="V11" s="111"/>
      <c r="W11" s="111"/>
      <c r="X11" s="111"/>
      <c r="Y11" s="111"/>
      <c r="Z11" s="111"/>
      <c r="AA11" s="111"/>
      <c r="AB11" s="111"/>
      <c r="AC11" s="111"/>
      <c r="AD11" s="111"/>
      <c r="AE11" s="111"/>
      <c r="AF11" s="111"/>
      <c r="AG11" s="111"/>
      <c r="AH11" s="111"/>
      <c r="AJ11" s="4" t="s">
        <v>6</v>
      </c>
      <c r="AK11" s="111"/>
      <c r="AL11" s="111"/>
      <c r="AM11" s="111"/>
      <c r="AN11" s="111"/>
      <c r="AO11" s="111"/>
      <c r="AP11" s="111"/>
      <c r="AQ11" s="111"/>
      <c r="AR11" s="111"/>
      <c r="AS11" s="111"/>
      <c r="AT11" s="111"/>
      <c r="AU11" s="111"/>
      <c r="AV11" s="111"/>
      <c r="AW11" s="111"/>
      <c r="AX11" s="111"/>
      <c r="AY11" s="111"/>
      <c r="BA11" s="4" t="s">
        <v>6</v>
      </c>
      <c r="BB11" s="12" t="e">
        <f t="shared" si="4"/>
        <v>#DIV/0!</v>
      </c>
      <c r="BC11" s="12" t="e">
        <f t="shared" si="5"/>
        <v>#DIV/0!</v>
      </c>
      <c r="BD11" s="12" t="e">
        <f t="shared" si="6"/>
        <v>#DIV/0!</v>
      </c>
      <c r="BE11" s="12" t="e">
        <f t="shared" si="7"/>
        <v>#DIV/0!</v>
      </c>
      <c r="BF11" s="12" t="e">
        <f t="shared" si="8"/>
        <v>#DIV/0!</v>
      </c>
      <c r="BG11" s="12" t="e">
        <f t="shared" si="9"/>
        <v>#DIV/0!</v>
      </c>
      <c r="BH11" s="12" t="e">
        <f t="shared" si="10"/>
        <v>#DIV/0!</v>
      </c>
      <c r="BI11" s="12" t="e">
        <f t="shared" si="11"/>
        <v>#DIV/0!</v>
      </c>
      <c r="BJ11" s="12" t="e">
        <f t="shared" si="12"/>
        <v>#DIV/0!</v>
      </c>
      <c r="BK11" s="12" t="e">
        <f t="shared" si="13"/>
        <v>#DIV/0!</v>
      </c>
      <c r="BL11" s="12" t="e">
        <f t="shared" si="14"/>
        <v>#DIV/0!</v>
      </c>
      <c r="BM11" s="12" t="e">
        <f t="shared" si="15"/>
        <v>#DIV/0!</v>
      </c>
      <c r="BN11" s="12" t="e">
        <f t="shared" si="16"/>
        <v>#DIV/0!</v>
      </c>
      <c r="BO11" s="12" t="e">
        <f t="shared" si="17"/>
        <v>#DIV/0!</v>
      </c>
      <c r="BP11" s="12" t="e">
        <f t="shared" si="18"/>
        <v>#DIV/0!</v>
      </c>
    </row>
    <row r="12" spans="2:68" x14ac:dyDescent="0.25">
      <c r="B12" s="4" t="s">
        <v>7</v>
      </c>
      <c r="C12" s="1">
        <f>COMPTEURS!T50</f>
        <v>0</v>
      </c>
      <c r="D12" s="1">
        <f>COMPTEURS!U50</f>
        <v>0</v>
      </c>
      <c r="E12" s="1">
        <f>COMPTEURS!V50</f>
        <v>0</v>
      </c>
      <c r="F12" s="1">
        <f>COMPTEURS!W50</f>
        <v>0</v>
      </c>
      <c r="G12" s="1">
        <f>COMPTEURS!X50</f>
        <v>0</v>
      </c>
      <c r="H12" s="1">
        <f>COMPTEURS!Y50</f>
        <v>0</v>
      </c>
      <c r="I12" s="1">
        <f>COMPTEURS!Z50</f>
        <v>0</v>
      </c>
      <c r="J12" s="1">
        <f>COMPTEURS!AA50</f>
        <v>0</v>
      </c>
      <c r="K12" s="1">
        <f>COMPTEURS!AB50</f>
        <v>0</v>
      </c>
      <c r="L12" s="1">
        <f>COMPTEURS!AC50</f>
        <v>0</v>
      </c>
      <c r="M12" s="1">
        <f>COMPTEURS!AD50</f>
        <v>0</v>
      </c>
      <c r="N12" s="1">
        <f>COMPTEURS!AE50</f>
        <v>0</v>
      </c>
      <c r="O12" s="1">
        <f>COMPTEURS!AF50</f>
        <v>0</v>
      </c>
      <c r="P12" s="1">
        <f>COMPTEURS!AG50</f>
        <v>0</v>
      </c>
      <c r="Q12" s="1">
        <f>COMPTEURS!AH50</f>
        <v>0</v>
      </c>
      <c r="S12" s="85" t="s">
        <v>7</v>
      </c>
      <c r="T12" s="111"/>
      <c r="U12" s="111"/>
      <c r="V12" s="111"/>
      <c r="W12" s="111"/>
      <c r="X12" s="111"/>
      <c r="Y12" s="111"/>
      <c r="Z12" s="111"/>
      <c r="AA12" s="111"/>
      <c r="AB12" s="111"/>
      <c r="AC12" s="111"/>
      <c r="AD12" s="111"/>
      <c r="AE12" s="111"/>
      <c r="AF12" s="111"/>
      <c r="AG12" s="111"/>
      <c r="AH12" s="111"/>
      <c r="AJ12" s="4" t="s">
        <v>7</v>
      </c>
      <c r="AK12" s="111"/>
      <c r="AL12" s="111"/>
      <c r="AM12" s="111"/>
      <c r="AN12" s="111"/>
      <c r="AO12" s="111"/>
      <c r="AP12" s="111"/>
      <c r="AQ12" s="111"/>
      <c r="AR12" s="111"/>
      <c r="AS12" s="111"/>
      <c r="AT12" s="111"/>
      <c r="AU12" s="111"/>
      <c r="AV12" s="111"/>
      <c r="AW12" s="111"/>
      <c r="AX12" s="111"/>
      <c r="AY12" s="111"/>
      <c r="BA12" s="4" t="s">
        <v>7</v>
      </c>
      <c r="BB12" s="12" t="e">
        <f t="shared" si="4"/>
        <v>#DIV/0!</v>
      </c>
      <c r="BC12" s="12" t="e">
        <f t="shared" si="5"/>
        <v>#DIV/0!</v>
      </c>
      <c r="BD12" s="12" t="e">
        <f t="shared" si="6"/>
        <v>#DIV/0!</v>
      </c>
      <c r="BE12" s="12" t="e">
        <f t="shared" si="7"/>
        <v>#DIV/0!</v>
      </c>
      <c r="BF12" s="12" t="e">
        <f t="shared" si="8"/>
        <v>#DIV/0!</v>
      </c>
      <c r="BG12" s="12" t="e">
        <f t="shared" si="9"/>
        <v>#DIV/0!</v>
      </c>
      <c r="BH12" s="12" t="e">
        <f t="shared" si="10"/>
        <v>#DIV/0!</v>
      </c>
      <c r="BI12" s="12" t="e">
        <f t="shared" si="11"/>
        <v>#DIV/0!</v>
      </c>
      <c r="BJ12" s="12" t="e">
        <f t="shared" si="12"/>
        <v>#DIV/0!</v>
      </c>
      <c r="BK12" s="12" t="e">
        <f t="shared" si="13"/>
        <v>#DIV/0!</v>
      </c>
      <c r="BL12" s="12" t="e">
        <f t="shared" si="14"/>
        <v>#DIV/0!</v>
      </c>
      <c r="BM12" s="12" t="e">
        <f t="shared" si="15"/>
        <v>#DIV/0!</v>
      </c>
      <c r="BN12" s="12" t="e">
        <f t="shared" si="16"/>
        <v>#DIV/0!</v>
      </c>
      <c r="BO12" s="12" t="e">
        <f t="shared" si="17"/>
        <v>#DIV/0!</v>
      </c>
      <c r="BP12" s="12" t="e">
        <f t="shared" si="18"/>
        <v>#DIV/0!</v>
      </c>
    </row>
    <row r="13" spans="2:68" x14ac:dyDescent="0.25">
      <c r="B13" s="4" t="s">
        <v>8</v>
      </c>
      <c r="C13" s="1">
        <f>COMPTEURS!T51</f>
        <v>0</v>
      </c>
      <c r="D13" s="1">
        <f>COMPTEURS!U51</f>
        <v>0</v>
      </c>
      <c r="E13" s="1">
        <f>COMPTEURS!V51</f>
        <v>0</v>
      </c>
      <c r="F13" s="1">
        <f>COMPTEURS!W51</f>
        <v>0</v>
      </c>
      <c r="G13" s="1">
        <f>COMPTEURS!X51</f>
        <v>0</v>
      </c>
      <c r="H13" s="1">
        <f>COMPTEURS!Y51</f>
        <v>0</v>
      </c>
      <c r="I13" s="1">
        <f>COMPTEURS!Z51</f>
        <v>0</v>
      </c>
      <c r="J13" s="1">
        <f>COMPTEURS!AA51</f>
        <v>0</v>
      </c>
      <c r="K13" s="1">
        <f>COMPTEURS!AB51</f>
        <v>0</v>
      </c>
      <c r="L13" s="1">
        <f>COMPTEURS!AC51</f>
        <v>0</v>
      </c>
      <c r="M13" s="1">
        <f>COMPTEURS!AD51</f>
        <v>0</v>
      </c>
      <c r="N13" s="1">
        <f>COMPTEURS!AE51</f>
        <v>0</v>
      </c>
      <c r="O13" s="1">
        <f>COMPTEURS!AF51</f>
        <v>0</v>
      </c>
      <c r="P13" s="1">
        <f>COMPTEURS!AG51</f>
        <v>0</v>
      </c>
      <c r="Q13" s="1">
        <f>COMPTEURS!AH51</f>
        <v>0</v>
      </c>
      <c r="S13" s="85" t="s">
        <v>8</v>
      </c>
      <c r="T13" s="111"/>
      <c r="U13" s="111"/>
      <c r="V13" s="111"/>
      <c r="W13" s="111"/>
      <c r="X13" s="111"/>
      <c r="Y13" s="111"/>
      <c r="Z13" s="111"/>
      <c r="AA13" s="111"/>
      <c r="AB13" s="111"/>
      <c r="AC13" s="111"/>
      <c r="AD13" s="111"/>
      <c r="AE13" s="111"/>
      <c r="AF13" s="111"/>
      <c r="AG13" s="111"/>
      <c r="AH13" s="111"/>
      <c r="AJ13" s="4" t="s">
        <v>8</v>
      </c>
      <c r="AK13" s="111"/>
      <c r="AL13" s="111"/>
      <c r="AM13" s="111"/>
      <c r="AN13" s="111"/>
      <c r="AO13" s="111"/>
      <c r="AP13" s="111"/>
      <c r="AQ13" s="111"/>
      <c r="AR13" s="111"/>
      <c r="AS13" s="111"/>
      <c r="AT13" s="111"/>
      <c r="AU13" s="111"/>
      <c r="AV13" s="111"/>
      <c r="AW13" s="111"/>
      <c r="AX13" s="111"/>
      <c r="AY13" s="111"/>
      <c r="BA13" s="4" t="s">
        <v>8</v>
      </c>
      <c r="BB13" s="12" t="e">
        <f t="shared" si="4"/>
        <v>#DIV/0!</v>
      </c>
      <c r="BC13" s="12" t="e">
        <f t="shared" si="5"/>
        <v>#DIV/0!</v>
      </c>
      <c r="BD13" s="12" t="e">
        <f t="shared" si="6"/>
        <v>#DIV/0!</v>
      </c>
      <c r="BE13" s="12" t="e">
        <f t="shared" si="7"/>
        <v>#DIV/0!</v>
      </c>
      <c r="BF13" s="12" t="e">
        <f t="shared" si="8"/>
        <v>#DIV/0!</v>
      </c>
      <c r="BG13" s="12" t="e">
        <f t="shared" si="9"/>
        <v>#DIV/0!</v>
      </c>
      <c r="BH13" s="12" t="e">
        <f t="shared" si="10"/>
        <v>#DIV/0!</v>
      </c>
      <c r="BI13" s="12" t="e">
        <f t="shared" si="11"/>
        <v>#DIV/0!</v>
      </c>
      <c r="BJ13" s="12" t="e">
        <f t="shared" si="12"/>
        <v>#DIV/0!</v>
      </c>
      <c r="BK13" s="12" t="e">
        <f t="shared" si="13"/>
        <v>#DIV/0!</v>
      </c>
      <c r="BL13" s="12" t="e">
        <f t="shared" si="14"/>
        <v>#DIV/0!</v>
      </c>
      <c r="BM13" s="12" t="e">
        <f t="shared" si="15"/>
        <v>#DIV/0!</v>
      </c>
      <c r="BN13" s="12" t="e">
        <f t="shared" si="16"/>
        <v>#DIV/0!</v>
      </c>
      <c r="BO13" s="12" t="e">
        <f t="shared" si="17"/>
        <v>#DIV/0!</v>
      </c>
      <c r="BP13" s="12" t="e">
        <f t="shared" si="18"/>
        <v>#DIV/0!</v>
      </c>
    </row>
    <row r="14" spans="2:68" x14ac:dyDescent="0.25">
      <c r="B14" s="4" t="s">
        <v>9</v>
      </c>
      <c r="C14" s="1">
        <f>COMPTEURS!T52</f>
        <v>0</v>
      </c>
      <c r="D14" s="1">
        <f>COMPTEURS!U52</f>
        <v>0</v>
      </c>
      <c r="E14" s="1">
        <f>COMPTEURS!V52</f>
        <v>0</v>
      </c>
      <c r="F14" s="1">
        <f>COMPTEURS!W52</f>
        <v>0</v>
      </c>
      <c r="G14" s="1">
        <f>COMPTEURS!X52</f>
        <v>0</v>
      </c>
      <c r="H14" s="1">
        <f>COMPTEURS!Y52</f>
        <v>0</v>
      </c>
      <c r="I14" s="1">
        <f>COMPTEURS!Z52</f>
        <v>0</v>
      </c>
      <c r="J14" s="1">
        <f>COMPTEURS!AA52</f>
        <v>0</v>
      </c>
      <c r="K14" s="1">
        <f>COMPTEURS!AB52</f>
        <v>0</v>
      </c>
      <c r="L14" s="1">
        <f>COMPTEURS!AC52</f>
        <v>0</v>
      </c>
      <c r="M14" s="1">
        <f>COMPTEURS!AD52</f>
        <v>0</v>
      </c>
      <c r="N14" s="1">
        <f>COMPTEURS!AE52</f>
        <v>0</v>
      </c>
      <c r="O14" s="1">
        <f>COMPTEURS!AF52</f>
        <v>0</v>
      </c>
      <c r="P14" s="1">
        <f>COMPTEURS!AG52</f>
        <v>0</v>
      </c>
      <c r="Q14" s="1">
        <f>COMPTEURS!AH52</f>
        <v>0</v>
      </c>
      <c r="S14" s="85" t="s">
        <v>9</v>
      </c>
      <c r="T14" s="111"/>
      <c r="U14" s="111"/>
      <c r="V14" s="111"/>
      <c r="W14" s="111"/>
      <c r="X14" s="111"/>
      <c r="Y14" s="111"/>
      <c r="Z14" s="111"/>
      <c r="AA14" s="111"/>
      <c r="AB14" s="111"/>
      <c r="AC14" s="111"/>
      <c r="AD14" s="111"/>
      <c r="AE14" s="111"/>
      <c r="AF14" s="111"/>
      <c r="AG14" s="111"/>
      <c r="AH14" s="111"/>
      <c r="AJ14" s="4" t="s">
        <v>9</v>
      </c>
      <c r="AK14" s="111"/>
      <c r="AL14" s="111"/>
      <c r="AM14" s="111"/>
      <c r="AN14" s="111"/>
      <c r="AO14" s="111"/>
      <c r="AP14" s="111"/>
      <c r="AQ14" s="111"/>
      <c r="AR14" s="111"/>
      <c r="AS14" s="111"/>
      <c r="AT14" s="111"/>
      <c r="AU14" s="111"/>
      <c r="AV14" s="111"/>
      <c r="AW14" s="111"/>
      <c r="AX14" s="111"/>
      <c r="AY14" s="111"/>
      <c r="BA14" s="4" t="s">
        <v>9</v>
      </c>
      <c r="BB14" s="12" t="e">
        <f t="shared" si="4"/>
        <v>#DIV/0!</v>
      </c>
      <c r="BC14" s="12" t="e">
        <f t="shared" si="5"/>
        <v>#DIV/0!</v>
      </c>
      <c r="BD14" s="12" t="e">
        <f t="shared" si="6"/>
        <v>#DIV/0!</v>
      </c>
      <c r="BE14" s="12" t="e">
        <f t="shared" si="7"/>
        <v>#DIV/0!</v>
      </c>
      <c r="BF14" s="12" t="e">
        <f t="shared" si="8"/>
        <v>#DIV/0!</v>
      </c>
      <c r="BG14" s="12" t="e">
        <f t="shared" si="9"/>
        <v>#DIV/0!</v>
      </c>
      <c r="BH14" s="12" t="e">
        <f t="shared" si="10"/>
        <v>#DIV/0!</v>
      </c>
      <c r="BI14" s="12" t="e">
        <f t="shared" si="11"/>
        <v>#DIV/0!</v>
      </c>
      <c r="BJ14" s="12" t="e">
        <f t="shared" si="12"/>
        <v>#DIV/0!</v>
      </c>
      <c r="BK14" s="12" t="e">
        <f t="shared" si="13"/>
        <v>#DIV/0!</v>
      </c>
      <c r="BL14" s="12" t="e">
        <f t="shared" si="14"/>
        <v>#DIV/0!</v>
      </c>
      <c r="BM14" s="12" t="e">
        <f t="shared" si="15"/>
        <v>#DIV/0!</v>
      </c>
      <c r="BN14" s="12" t="e">
        <f t="shared" si="16"/>
        <v>#DIV/0!</v>
      </c>
      <c r="BO14" s="12" t="e">
        <f t="shared" si="17"/>
        <v>#DIV/0!</v>
      </c>
      <c r="BP14" s="12" t="e">
        <f t="shared" si="18"/>
        <v>#DIV/0!</v>
      </c>
    </row>
    <row r="15" spans="2:68" x14ac:dyDescent="0.25">
      <c r="B15" s="4" t="s">
        <v>10</v>
      </c>
      <c r="C15" s="1">
        <f>COMPTEURS!T53</f>
        <v>0</v>
      </c>
      <c r="D15" s="1">
        <f>COMPTEURS!U53</f>
        <v>0</v>
      </c>
      <c r="E15" s="1">
        <f>COMPTEURS!V53</f>
        <v>0</v>
      </c>
      <c r="F15" s="1">
        <f>COMPTEURS!W53</f>
        <v>0</v>
      </c>
      <c r="G15" s="1">
        <f>COMPTEURS!X53</f>
        <v>0</v>
      </c>
      <c r="H15" s="1">
        <f>COMPTEURS!Y53</f>
        <v>0</v>
      </c>
      <c r="I15" s="1">
        <f>COMPTEURS!Z53</f>
        <v>0</v>
      </c>
      <c r="J15" s="1">
        <f>COMPTEURS!AA53</f>
        <v>0</v>
      </c>
      <c r="K15" s="1">
        <f>COMPTEURS!AB53</f>
        <v>0</v>
      </c>
      <c r="L15" s="1">
        <f>COMPTEURS!AC53</f>
        <v>0</v>
      </c>
      <c r="M15" s="1">
        <f>COMPTEURS!AD53</f>
        <v>0</v>
      </c>
      <c r="N15" s="1">
        <f>COMPTEURS!AE53</f>
        <v>0</v>
      </c>
      <c r="O15" s="1">
        <f>COMPTEURS!AF53</f>
        <v>0</v>
      </c>
      <c r="P15" s="1">
        <f>COMPTEURS!AG53</f>
        <v>0</v>
      </c>
      <c r="Q15" s="1">
        <f>COMPTEURS!AH53</f>
        <v>0</v>
      </c>
      <c r="S15" s="85" t="s">
        <v>10</v>
      </c>
      <c r="T15" s="111"/>
      <c r="U15" s="111"/>
      <c r="V15" s="111"/>
      <c r="W15" s="111"/>
      <c r="X15" s="111"/>
      <c r="Y15" s="111"/>
      <c r="Z15" s="111"/>
      <c r="AA15" s="111"/>
      <c r="AB15" s="111"/>
      <c r="AC15" s="111"/>
      <c r="AD15" s="111"/>
      <c r="AE15" s="111"/>
      <c r="AF15" s="111"/>
      <c r="AG15" s="111"/>
      <c r="AH15" s="111"/>
      <c r="AJ15" s="4" t="s">
        <v>10</v>
      </c>
      <c r="AK15" s="111"/>
      <c r="AL15" s="111"/>
      <c r="AM15" s="111"/>
      <c r="AN15" s="111"/>
      <c r="AO15" s="111"/>
      <c r="AP15" s="111"/>
      <c r="AQ15" s="111"/>
      <c r="AR15" s="111"/>
      <c r="AS15" s="111"/>
      <c r="AT15" s="111"/>
      <c r="AU15" s="111"/>
      <c r="AV15" s="111"/>
      <c r="AW15" s="111"/>
      <c r="AX15" s="111"/>
      <c r="AY15" s="111"/>
      <c r="BA15" s="4" t="s">
        <v>10</v>
      </c>
      <c r="BB15" s="12" t="e">
        <f t="shared" si="4"/>
        <v>#DIV/0!</v>
      </c>
      <c r="BC15" s="12" t="e">
        <f t="shared" si="5"/>
        <v>#DIV/0!</v>
      </c>
      <c r="BD15" s="12" t="e">
        <f t="shared" si="6"/>
        <v>#DIV/0!</v>
      </c>
      <c r="BE15" s="12" t="e">
        <f t="shared" si="7"/>
        <v>#DIV/0!</v>
      </c>
      <c r="BF15" s="12" t="e">
        <f t="shared" si="8"/>
        <v>#DIV/0!</v>
      </c>
      <c r="BG15" s="12" t="e">
        <f t="shared" si="9"/>
        <v>#DIV/0!</v>
      </c>
      <c r="BH15" s="12" t="e">
        <f t="shared" si="10"/>
        <v>#DIV/0!</v>
      </c>
      <c r="BI15" s="12" t="e">
        <f t="shared" si="11"/>
        <v>#DIV/0!</v>
      </c>
      <c r="BJ15" s="12" t="e">
        <f t="shared" si="12"/>
        <v>#DIV/0!</v>
      </c>
      <c r="BK15" s="12" t="e">
        <f t="shared" si="13"/>
        <v>#DIV/0!</v>
      </c>
      <c r="BL15" s="12" t="e">
        <f t="shared" si="14"/>
        <v>#DIV/0!</v>
      </c>
      <c r="BM15" s="12" t="e">
        <f t="shared" si="15"/>
        <v>#DIV/0!</v>
      </c>
      <c r="BN15" s="12" t="e">
        <f t="shared" si="16"/>
        <v>#DIV/0!</v>
      </c>
      <c r="BO15" s="12" t="e">
        <f t="shared" si="17"/>
        <v>#DIV/0!</v>
      </c>
      <c r="BP15" s="12" t="e">
        <f t="shared" si="18"/>
        <v>#DIV/0!</v>
      </c>
    </row>
    <row r="16" spans="2:68" x14ac:dyDescent="0.25">
      <c r="B16" s="4" t="s">
        <v>11</v>
      </c>
      <c r="C16" s="1">
        <f>COMPTEURS!T54</f>
        <v>0</v>
      </c>
      <c r="D16" s="1">
        <f>COMPTEURS!U54</f>
        <v>0</v>
      </c>
      <c r="E16" s="1">
        <f>COMPTEURS!V54</f>
        <v>0</v>
      </c>
      <c r="F16" s="1">
        <f>COMPTEURS!W54</f>
        <v>0</v>
      </c>
      <c r="G16" s="1">
        <f>COMPTEURS!X54</f>
        <v>0</v>
      </c>
      <c r="H16" s="1">
        <f>COMPTEURS!Y54</f>
        <v>0</v>
      </c>
      <c r="I16" s="1">
        <f>COMPTEURS!Z54</f>
        <v>0</v>
      </c>
      <c r="J16" s="1">
        <f>COMPTEURS!AA54</f>
        <v>0</v>
      </c>
      <c r="K16" s="1">
        <f>COMPTEURS!AB54</f>
        <v>0</v>
      </c>
      <c r="L16" s="1">
        <f>COMPTEURS!AC54</f>
        <v>0</v>
      </c>
      <c r="M16" s="1">
        <f>COMPTEURS!AD54</f>
        <v>0</v>
      </c>
      <c r="N16" s="1">
        <f>COMPTEURS!AE54</f>
        <v>0</v>
      </c>
      <c r="O16" s="1">
        <f>COMPTEURS!AF54</f>
        <v>0</v>
      </c>
      <c r="P16" s="1">
        <f>COMPTEURS!AG54</f>
        <v>0</v>
      </c>
      <c r="Q16" s="1">
        <f>COMPTEURS!AH54</f>
        <v>0</v>
      </c>
      <c r="S16" s="85" t="s">
        <v>11</v>
      </c>
      <c r="T16" s="111"/>
      <c r="U16" s="111"/>
      <c r="V16" s="111"/>
      <c r="W16" s="111"/>
      <c r="X16" s="111"/>
      <c r="Y16" s="111"/>
      <c r="Z16" s="111"/>
      <c r="AA16" s="111"/>
      <c r="AB16" s="111"/>
      <c r="AC16" s="111"/>
      <c r="AD16" s="111"/>
      <c r="AE16" s="111"/>
      <c r="AF16" s="111"/>
      <c r="AG16" s="111"/>
      <c r="AH16" s="111"/>
      <c r="AJ16" s="4" t="s">
        <v>11</v>
      </c>
      <c r="AK16" s="111"/>
      <c r="AL16" s="111"/>
      <c r="AM16" s="111"/>
      <c r="AN16" s="111"/>
      <c r="AO16" s="111"/>
      <c r="AP16" s="111"/>
      <c r="AQ16" s="111"/>
      <c r="AR16" s="111"/>
      <c r="AS16" s="111"/>
      <c r="AT16" s="111"/>
      <c r="AU16" s="111"/>
      <c r="AV16" s="111"/>
      <c r="AW16" s="111"/>
      <c r="AX16" s="111"/>
      <c r="AY16" s="111"/>
      <c r="BA16" s="4" t="s">
        <v>11</v>
      </c>
      <c r="BB16" s="12" t="e">
        <f t="shared" si="4"/>
        <v>#DIV/0!</v>
      </c>
      <c r="BC16" s="12" t="e">
        <f t="shared" si="5"/>
        <v>#DIV/0!</v>
      </c>
      <c r="BD16" s="12" t="e">
        <f t="shared" si="6"/>
        <v>#DIV/0!</v>
      </c>
      <c r="BE16" s="12" t="e">
        <f t="shared" si="7"/>
        <v>#DIV/0!</v>
      </c>
      <c r="BF16" s="12" t="e">
        <f t="shared" si="8"/>
        <v>#DIV/0!</v>
      </c>
      <c r="BG16" s="12" t="e">
        <f t="shared" si="9"/>
        <v>#DIV/0!</v>
      </c>
      <c r="BH16" s="12" t="e">
        <f t="shared" si="10"/>
        <v>#DIV/0!</v>
      </c>
      <c r="BI16" s="12" t="e">
        <f t="shared" si="11"/>
        <v>#DIV/0!</v>
      </c>
      <c r="BJ16" s="12" t="e">
        <f t="shared" si="12"/>
        <v>#DIV/0!</v>
      </c>
      <c r="BK16" s="12" t="e">
        <f t="shared" si="13"/>
        <v>#DIV/0!</v>
      </c>
      <c r="BL16" s="12" t="e">
        <f t="shared" si="14"/>
        <v>#DIV/0!</v>
      </c>
      <c r="BM16" s="12" t="e">
        <f t="shared" si="15"/>
        <v>#DIV/0!</v>
      </c>
      <c r="BN16" s="12" t="e">
        <f t="shared" si="16"/>
        <v>#DIV/0!</v>
      </c>
      <c r="BO16" s="12" t="e">
        <f t="shared" si="17"/>
        <v>#DIV/0!</v>
      </c>
      <c r="BP16" s="12" t="e">
        <f t="shared" si="18"/>
        <v>#DIV/0!</v>
      </c>
    </row>
    <row r="17" spans="2:68" x14ac:dyDescent="0.25">
      <c r="B17" s="2"/>
      <c r="C17" s="2"/>
      <c r="D17" s="2"/>
      <c r="E17" s="2"/>
      <c r="F17" s="2"/>
      <c r="G17" s="2"/>
      <c r="H17" s="2"/>
      <c r="I17" s="2"/>
      <c r="J17" s="2"/>
      <c r="K17" s="2"/>
      <c r="L17" s="2"/>
      <c r="M17" s="2"/>
      <c r="N17" s="2"/>
      <c r="O17" s="2"/>
      <c r="P17" s="2"/>
      <c r="Q17" s="2"/>
      <c r="S17" s="2"/>
      <c r="T17" s="2"/>
      <c r="U17" s="2"/>
      <c r="V17" s="2"/>
      <c r="W17" s="2"/>
      <c r="X17" s="2"/>
      <c r="Y17" s="2"/>
      <c r="Z17" s="2"/>
      <c r="AA17" s="2"/>
      <c r="AB17" s="2"/>
      <c r="AC17" s="2"/>
      <c r="AD17" s="2"/>
      <c r="AE17" s="2"/>
      <c r="AF17" s="2"/>
      <c r="AG17" s="2"/>
      <c r="AH17" s="2"/>
      <c r="AJ17" s="2"/>
      <c r="AK17" s="2"/>
      <c r="AL17" s="2"/>
      <c r="AM17" s="2"/>
      <c r="AN17" s="2"/>
      <c r="AO17" s="2"/>
      <c r="AP17" s="2"/>
      <c r="AQ17" s="2"/>
      <c r="AR17" s="2"/>
      <c r="AS17" s="2"/>
      <c r="AT17" s="2"/>
      <c r="AU17" s="2"/>
      <c r="AV17" s="2"/>
      <c r="AW17" s="2"/>
      <c r="AX17" s="2"/>
      <c r="AY17" s="2"/>
      <c r="BA17" s="2"/>
      <c r="BB17" s="13"/>
      <c r="BC17" s="13"/>
      <c r="BD17" s="13"/>
      <c r="BE17" s="13"/>
      <c r="BF17" s="13"/>
      <c r="BG17" s="13"/>
      <c r="BH17" s="13"/>
      <c r="BI17" s="13"/>
      <c r="BJ17" s="13"/>
      <c r="BK17" s="13"/>
      <c r="BL17" s="13"/>
      <c r="BM17" s="13"/>
      <c r="BN17" s="13"/>
      <c r="BO17" s="13"/>
      <c r="BP17" s="13"/>
    </row>
    <row r="18" spans="2:68" x14ac:dyDescent="0.25">
      <c r="B18" s="5" t="s">
        <v>12</v>
      </c>
      <c r="C18" s="3">
        <f>SUM(C5:C16)</f>
        <v>0</v>
      </c>
      <c r="D18" s="3">
        <f t="shared" ref="D18:Q18" si="19">SUM(D5:D16)</f>
        <v>0</v>
      </c>
      <c r="E18" s="3">
        <f t="shared" si="19"/>
        <v>0</v>
      </c>
      <c r="F18" s="3">
        <f t="shared" si="19"/>
        <v>0</v>
      </c>
      <c r="G18" s="3">
        <f t="shared" si="19"/>
        <v>0</v>
      </c>
      <c r="H18" s="3">
        <f t="shared" si="19"/>
        <v>0</v>
      </c>
      <c r="I18" s="3">
        <f t="shared" si="19"/>
        <v>0</v>
      </c>
      <c r="J18" s="3">
        <f t="shared" si="19"/>
        <v>0</v>
      </c>
      <c r="K18" s="3">
        <f t="shared" si="19"/>
        <v>0</v>
      </c>
      <c r="L18" s="3">
        <f t="shared" si="19"/>
        <v>0</v>
      </c>
      <c r="M18" s="3">
        <f t="shared" si="19"/>
        <v>0</v>
      </c>
      <c r="N18" s="3">
        <f t="shared" si="19"/>
        <v>0</v>
      </c>
      <c r="O18" s="3">
        <f t="shared" si="19"/>
        <v>0</v>
      </c>
      <c r="P18" s="3">
        <f t="shared" si="19"/>
        <v>0</v>
      </c>
      <c r="Q18" s="3">
        <f t="shared" si="19"/>
        <v>0</v>
      </c>
      <c r="S18" s="15" t="s">
        <v>12</v>
      </c>
      <c r="T18" s="3">
        <f>SUM(T5:T16)</f>
        <v>0</v>
      </c>
      <c r="U18" s="3">
        <f t="shared" ref="U18:AH18" si="20">SUM(U5:U16)</f>
        <v>0</v>
      </c>
      <c r="V18" s="3">
        <f t="shared" si="20"/>
        <v>0</v>
      </c>
      <c r="W18" s="3">
        <f t="shared" si="20"/>
        <v>0</v>
      </c>
      <c r="X18" s="3">
        <f t="shared" si="20"/>
        <v>0</v>
      </c>
      <c r="Y18" s="3">
        <f t="shared" si="20"/>
        <v>0</v>
      </c>
      <c r="Z18" s="3">
        <f t="shared" si="20"/>
        <v>0</v>
      </c>
      <c r="AA18" s="3">
        <f t="shared" si="20"/>
        <v>0</v>
      </c>
      <c r="AB18" s="3">
        <f t="shared" si="20"/>
        <v>0</v>
      </c>
      <c r="AC18" s="3">
        <f t="shared" si="20"/>
        <v>0</v>
      </c>
      <c r="AD18" s="3">
        <f t="shared" si="20"/>
        <v>0</v>
      </c>
      <c r="AE18" s="3">
        <f t="shared" si="20"/>
        <v>0</v>
      </c>
      <c r="AF18" s="3">
        <f t="shared" si="20"/>
        <v>0</v>
      </c>
      <c r="AG18" s="3">
        <f t="shared" si="20"/>
        <v>0</v>
      </c>
      <c r="AH18" s="3">
        <f t="shared" si="20"/>
        <v>0</v>
      </c>
      <c r="AJ18" s="5" t="s">
        <v>12</v>
      </c>
      <c r="AK18" s="3">
        <f>SUM(AK5:AK16)</f>
        <v>0</v>
      </c>
      <c r="AL18" s="3">
        <f t="shared" ref="AL18:AY18" si="21">SUM(AL5:AL16)</f>
        <v>0</v>
      </c>
      <c r="AM18" s="3">
        <f t="shared" si="21"/>
        <v>0</v>
      </c>
      <c r="AN18" s="3">
        <f t="shared" si="21"/>
        <v>0</v>
      </c>
      <c r="AO18" s="3">
        <f t="shared" si="21"/>
        <v>0</v>
      </c>
      <c r="AP18" s="3">
        <f t="shared" si="21"/>
        <v>0</v>
      </c>
      <c r="AQ18" s="3">
        <f t="shared" si="21"/>
        <v>0</v>
      </c>
      <c r="AR18" s="3">
        <f t="shared" si="21"/>
        <v>0</v>
      </c>
      <c r="AS18" s="3">
        <f t="shared" si="21"/>
        <v>0</v>
      </c>
      <c r="AT18" s="3">
        <f t="shared" si="21"/>
        <v>0</v>
      </c>
      <c r="AU18" s="3">
        <f t="shared" si="21"/>
        <v>0</v>
      </c>
      <c r="AV18" s="3">
        <f t="shared" si="21"/>
        <v>0</v>
      </c>
      <c r="AW18" s="3">
        <f t="shared" si="21"/>
        <v>0</v>
      </c>
      <c r="AX18" s="3">
        <f t="shared" si="21"/>
        <v>0</v>
      </c>
      <c r="AY18" s="3">
        <f t="shared" si="21"/>
        <v>0</v>
      </c>
      <c r="BA18" s="5" t="s">
        <v>12</v>
      </c>
      <c r="BB18" s="14" t="e">
        <f>AK18/T18</f>
        <v>#DIV/0!</v>
      </c>
      <c r="BC18" s="14" t="e">
        <f t="shared" ref="BC18:BP18" si="22">AL18/U18</f>
        <v>#DIV/0!</v>
      </c>
      <c r="BD18" s="14" t="e">
        <f t="shared" si="22"/>
        <v>#DIV/0!</v>
      </c>
      <c r="BE18" s="14" t="e">
        <f t="shared" si="22"/>
        <v>#DIV/0!</v>
      </c>
      <c r="BF18" s="14" t="e">
        <f t="shared" si="22"/>
        <v>#DIV/0!</v>
      </c>
      <c r="BG18" s="14" t="e">
        <f t="shared" si="22"/>
        <v>#DIV/0!</v>
      </c>
      <c r="BH18" s="14" t="e">
        <f t="shared" si="22"/>
        <v>#DIV/0!</v>
      </c>
      <c r="BI18" s="14" t="e">
        <f t="shared" si="22"/>
        <v>#DIV/0!</v>
      </c>
      <c r="BJ18" s="14" t="e">
        <f t="shared" si="22"/>
        <v>#DIV/0!</v>
      </c>
      <c r="BK18" s="14" t="e">
        <f t="shared" si="22"/>
        <v>#DIV/0!</v>
      </c>
      <c r="BL18" s="14" t="e">
        <f t="shared" si="22"/>
        <v>#DIV/0!</v>
      </c>
      <c r="BM18" s="14" t="e">
        <f t="shared" si="22"/>
        <v>#DIV/0!</v>
      </c>
      <c r="BN18" s="14" t="e">
        <f t="shared" si="22"/>
        <v>#DIV/0!</v>
      </c>
      <c r="BO18" s="14" t="e">
        <f t="shared" si="22"/>
        <v>#DIV/0!</v>
      </c>
      <c r="BP18" s="14" t="e">
        <f t="shared" si="22"/>
        <v>#DIV/0!</v>
      </c>
    </row>
  </sheetData>
  <mergeCells count="4">
    <mergeCell ref="AJ2:AY2"/>
    <mergeCell ref="BA2:BP2"/>
    <mergeCell ref="B2:Q2"/>
    <mergeCell ref="S2:AH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Q19"/>
  <sheetViews>
    <sheetView showGridLines="0" zoomScaleNormal="100" workbookViewId="0">
      <selection activeCell="S39" sqref="S39"/>
    </sheetView>
  </sheetViews>
  <sheetFormatPr baseColWidth="10" defaultRowHeight="15" x14ac:dyDescent="0.25"/>
  <cols>
    <col min="1" max="1" width="3.85546875" style="11" customWidth="1"/>
    <col min="2" max="2" width="16.28515625" style="11" bestFit="1" customWidth="1"/>
    <col min="3" max="17" width="8.140625" style="11" customWidth="1"/>
    <col min="18" max="18" width="3" style="11" customWidth="1"/>
    <col min="19" max="16384" width="11.42578125" style="11"/>
  </cols>
  <sheetData>
    <row r="2" spans="2:17" x14ac:dyDescent="0.25">
      <c r="B2" s="237" t="s">
        <v>172</v>
      </c>
      <c r="C2" s="237"/>
      <c r="D2" s="237"/>
      <c r="E2" s="237"/>
      <c r="F2" s="237"/>
      <c r="G2" s="237"/>
      <c r="H2" s="237"/>
      <c r="I2" s="237"/>
      <c r="J2" s="237"/>
      <c r="K2" s="237"/>
      <c r="L2" s="237"/>
      <c r="M2" s="237"/>
      <c r="N2" s="237"/>
      <c r="O2" s="237"/>
      <c r="P2" s="237"/>
      <c r="Q2" s="237"/>
    </row>
    <row r="4" spans="2:17" x14ac:dyDescent="0.25">
      <c r="B4" s="2"/>
      <c r="C4" s="110">
        <f>'CONSO ELECTRICITE'!C4</f>
        <v>0</v>
      </c>
      <c r="D4" s="110">
        <f>'CONSO ELECTRICITE'!D4</f>
        <v>1</v>
      </c>
      <c r="E4" s="110">
        <f>'CONSO ELECTRICITE'!E4</f>
        <v>2</v>
      </c>
      <c r="F4" s="110">
        <f>'CONSO ELECTRICITE'!F4</f>
        <v>3</v>
      </c>
      <c r="G4" s="110">
        <f>'CONSO ELECTRICITE'!G4</f>
        <v>4</v>
      </c>
      <c r="H4" s="110">
        <f>'CONSO ELECTRICITE'!H4</f>
        <v>5</v>
      </c>
      <c r="I4" s="110">
        <f>'CONSO ELECTRICITE'!I4</f>
        <v>6</v>
      </c>
      <c r="J4" s="110">
        <f>'CONSO ELECTRICITE'!J4</f>
        <v>7</v>
      </c>
      <c r="K4" s="110">
        <f>'CONSO ELECTRICITE'!K4</f>
        <v>8</v>
      </c>
      <c r="L4" s="110">
        <f>'CONSO ELECTRICITE'!L4</f>
        <v>9</v>
      </c>
      <c r="M4" s="110">
        <f>'CONSO ELECTRICITE'!M4</f>
        <v>10</v>
      </c>
      <c r="N4" s="110">
        <f>'CONSO ELECTRICITE'!N4</f>
        <v>11</v>
      </c>
      <c r="O4" s="110">
        <f>'CONSO ELECTRICITE'!O4</f>
        <v>12</v>
      </c>
      <c r="P4" s="110">
        <f>'CONSO ELECTRICITE'!P4</f>
        <v>13</v>
      </c>
      <c r="Q4" s="110">
        <f>'CONSO ELECTRICITE'!Q4</f>
        <v>14</v>
      </c>
    </row>
    <row r="5" spans="2:17" x14ac:dyDescent="0.25">
      <c r="B5" s="86" t="s">
        <v>0</v>
      </c>
      <c r="C5" s="1">
        <f>COMPTEURS!T61</f>
        <v>0</v>
      </c>
      <c r="D5" s="1">
        <f>COMPTEURS!U61</f>
        <v>0</v>
      </c>
      <c r="E5" s="1">
        <f>COMPTEURS!V61</f>
        <v>0</v>
      </c>
      <c r="F5" s="1">
        <f>COMPTEURS!W61</f>
        <v>0</v>
      </c>
      <c r="G5" s="1">
        <f>COMPTEURS!X61</f>
        <v>0</v>
      </c>
      <c r="H5" s="1">
        <f>COMPTEURS!Y61</f>
        <v>0</v>
      </c>
      <c r="I5" s="1">
        <f>COMPTEURS!Z61</f>
        <v>0</v>
      </c>
      <c r="J5" s="1">
        <f>COMPTEURS!AA61</f>
        <v>0</v>
      </c>
      <c r="K5" s="1">
        <f>COMPTEURS!AB61</f>
        <v>0</v>
      </c>
      <c r="L5" s="1">
        <f>COMPTEURS!AC61</f>
        <v>0</v>
      </c>
      <c r="M5" s="1">
        <f>COMPTEURS!AD61</f>
        <v>0</v>
      </c>
      <c r="N5" s="1">
        <f>COMPTEURS!AE61</f>
        <v>0</v>
      </c>
      <c r="O5" s="1">
        <f>COMPTEURS!AF61</f>
        <v>0</v>
      </c>
      <c r="P5" s="1">
        <f>COMPTEURS!AG61</f>
        <v>0</v>
      </c>
      <c r="Q5" s="1">
        <f>COMPTEURS!AH61</f>
        <v>0</v>
      </c>
    </row>
    <row r="6" spans="2:17" x14ac:dyDescent="0.25">
      <c r="B6" s="86" t="s">
        <v>1</v>
      </c>
      <c r="C6" s="1">
        <f>COMPTEURS!T62</f>
        <v>0</v>
      </c>
      <c r="D6" s="1">
        <f>COMPTEURS!U62</f>
        <v>0</v>
      </c>
      <c r="E6" s="1">
        <f>COMPTEURS!V62</f>
        <v>0</v>
      </c>
      <c r="F6" s="1">
        <f>COMPTEURS!W62</f>
        <v>0</v>
      </c>
      <c r="G6" s="1">
        <f>COMPTEURS!X62</f>
        <v>0</v>
      </c>
      <c r="H6" s="1">
        <f>COMPTEURS!Y62</f>
        <v>0</v>
      </c>
      <c r="I6" s="1">
        <f>COMPTEURS!Z62</f>
        <v>0</v>
      </c>
      <c r="J6" s="1">
        <f>COMPTEURS!AA62</f>
        <v>0</v>
      </c>
      <c r="K6" s="1">
        <f>COMPTEURS!AB62</f>
        <v>0</v>
      </c>
      <c r="L6" s="1">
        <f>COMPTEURS!AC62</f>
        <v>0</v>
      </c>
      <c r="M6" s="1">
        <f>COMPTEURS!AD62</f>
        <v>0</v>
      </c>
      <c r="N6" s="1">
        <f>COMPTEURS!AE62</f>
        <v>0</v>
      </c>
      <c r="O6" s="1">
        <f>COMPTEURS!AF62</f>
        <v>0</v>
      </c>
      <c r="P6" s="1">
        <f>COMPTEURS!AG62</f>
        <v>0</v>
      </c>
      <c r="Q6" s="1">
        <f>COMPTEURS!AH62</f>
        <v>0</v>
      </c>
    </row>
    <row r="7" spans="2:17" x14ac:dyDescent="0.25">
      <c r="B7" s="86" t="s">
        <v>2</v>
      </c>
      <c r="C7" s="1">
        <f>COMPTEURS!T63</f>
        <v>0</v>
      </c>
      <c r="D7" s="1">
        <f>COMPTEURS!U63</f>
        <v>0</v>
      </c>
      <c r="E7" s="1">
        <f>COMPTEURS!V63</f>
        <v>0</v>
      </c>
      <c r="F7" s="1">
        <f>COMPTEURS!W63</f>
        <v>0</v>
      </c>
      <c r="G7" s="1">
        <f>COMPTEURS!X63</f>
        <v>0</v>
      </c>
      <c r="H7" s="1">
        <f>COMPTEURS!Y63</f>
        <v>0</v>
      </c>
      <c r="I7" s="1">
        <f>COMPTEURS!Z63</f>
        <v>0</v>
      </c>
      <c r="J7" s="1">
        <f>COMPTEURS!AA63</f>
        <v>0</v>
      </c>
      <c r="K7" s="1">
        <f>COMPTEURS!AB63</f>
        <v>0</v>
      </c>
      <c r="L7" s="1">
        <f>COMPTEURS!AC63</f>
        <v>0</v>
      </c>
      <c r="M7" s="1">
        <f>COMPTEURS!AD63</f>
        <v>0</v>
      </c>
      <c r="N7" s="1">
        <f>COMPTEURS!AE63</f>
        <v>0</v>
      </c>
      <c r="O7" s="1">
        <f>COMPTEURS!AF63</f>
        <v>0</v>
      </c>
      <c r="P7" s="1">
        <f>COMPTEURS!AG63</f>
        <v>0</v>
      </c>
      <c r="Q7" s="1">
        <f>COMPTEURS!AH63</f>
        <v>0</v>
      </c>
    </row>
    <row r="8" spans="2:17" x14ac:dyDescent="0.25">
      <c r="B8" s="86" t="s">
        <v>3</v>
      </c>
      <c r="C8" s="1">
        <f>COMPTEURS!T64</f>
        <v>0</v>
      </c>
      <c r="D8" s="1">
        <f>COMPTEURS!U64</f>
        <v>0</v>
      </c>
      <c r="E8" s="1">
        <f>COMPTEURS!V64</f>
        <v>0</v>
      </c>
      <c r="F8" s="1">
        <f>COMPTEURS!W64</f>
        <v>0</v>
      </c>
      <c r="G8" s="1">
        <f>COMPTEURS!X64</f>
        <v>0</v>
      </c>
      <c r="H8" s="1">
        <f>COMPTEURS!Y64</f>
        <v>0</v>
      </c>
      <c r="I8" s="1">
        <f>COMPTEURS!Z64</f>
        <v>0</v>
      </c>
      <c r="J8" s="1">
        <f>COMPTEURS!AA64</f>
        <v>0</v>
      </c>
      <c r="K8" s="1">
        <f>COMPTEURS!AB64</f>
        <v>0</v>
      </c>
      <c r="L8" s="1">
        <f>COMPTEURS!AC64</f>
        <v>0</v>
      </c>
      <c r="M8" s="1">
        <f>COMPTEURS!AD64</f>
        <v>0</v>
      </c>
      <c r="N8" s="1">
        <f>COMPTEURS!AE64</f>
        <v>0</v>
      </c>
      <c r="O8" s="1">
        <f>COMPTEURS!AF64</f>
        <v>0</v>
      </c>
      <c r="P8" s="1">
        <f>COMPTEURS!AG64</f>
        <v>0</v>
      </c>
      <c r="Q8" s="1">
        <f>COMPTEURS!AH64</f>
        <v>0</v>
      </c>
    </row>
    <row r="9" spans="2:17" x14ac:dyDescent="0.25">
      <c r="B9" s="86" t="s">
        <v>4</v>
      </c>
      <c r="C9" s="1">
        <f>COMPTEURS!T65</f>
        <v>0</v>
      </c>
      <c r="D9" s="1">
        <f>COMPTEURS!U65</f>
        <v>0</v>
      </c>
      <c r="E9" s="1">
        <f>COMPTEURS!V65</f>
        <v>0</v>
      </c>
      <c r="F9" s="1">
        <f>COMPTEURS!W65</f>
        <v>0</v>
      </c>
      <c r="G9" s="1">
        <f>COMPTEURS!X65</f>
        <v>0</v>
      </c>
      <c r="H9" s="1">
        <f>COMPTEURS!Y65</f>
        <v>0</v>
      </c>
      <c r="I9" s="1">
        <f>COMPTEURS!Z65</f>
        <v>0</v>
      </c>
      <c r="J9" s="1">
        <f>COMPTEURS!AA65</f>
        <v>0</v>
      </c>
      <c r="K9" s="1">
        <f>COMPTEURS!AB65</f>
        <v>0</v>
      </c>
      <c r="L9" s="1">
        <f>COMPTEURS!AC65</f>
        <v>0</v>
      </c>
      <c r="M9" s="1">
        <f>COMPTEURS!AD65</f>
        <v>0</v>
      </c>
      <c r="N9" s="1">
        <f>COMPTEURS!AE65</f>
        <v>0</v>
      </c>
      <c r="O9" s="1">
        <f>COMPTEURS!AF65</f>
        <v>0</v>
      </c>
      <c r="P9" s="1">
        <f>COMPTEURS!AG65</f>
        <v>0</v>
      </c>
      <c r="Q9" s="1">
        <f>COMPTEURS!AH65</f>
        <v>0</v>
      </c>
    </row>
    <row r="10" spans="2:17" x14ac:dyDescent="0.25">
      <c r="B10" s="86" t="s">
        <v>5</v>
      </c>
      <c r="C10" s="1">
        <f>COMPTEURS!T66</f>
        <v>0</v>
      </c>
      <c r="D10" s="1">
        <f>COMPTEURS!U66</f>
        <v>0</v>
      </c>
      <c r="E10" s="1">
        <f>COMPTEURS!V66</f>
        <v>0</v>
      </c>
      <c r="F10" s="1">
        <f>COMPTEURS!W66</f>
        <v>0</v>
      </c>
      <c r="G10" s="1">
        <f>COMPTEURS!X66</f>
        <v>0</v>
      </c>
      <c r="H10" s="1">
        <f>COMPTEURS!Y66</f>
        <v>0</v>
      </c>
      <c r="I10" s="1">
        <f>COMPTEURS!Z66</f>
        <v>0</v>
      </c>
      <c r="J10" s="1">
        <f>COMPTEURS!AA66</f>
        <v>0</v>
      </c>
      <c r="K10" s="1">
        <f>COMPTEURS!AB66</f>
        <v>0</v>
      </c>
      <c r="L10" s="1">
        <f>COMPTEURS!AC66</f>
        <v>0</v>
      </c>
      <c r="M10" s="1">
        <f>COMPTEURS!AD66</f>
        <v>0</v>
      </c>
      <c r="N10" s="1">
        <f>COMPTEURS!AE66</f>
        <v>0</v>
      </c>
      <c r="O10" s="1">
        <f>COMPTEURS!AF66</f>
        <v>0</v>
      </c>
      <c r="P10" s="1">
        <f>COMPTEURS!AG66</f>
        <v>0</v>
      </c>
      <c r="Q10" s="1">
        <f>COMPTEURS!AH66</f>
        <v>0</v>
      </c>
    </row>
    <row r="11" spans="2:17" x14ac:dyDescent="0.25">
      <c r="B11" s="86" t="s">
        <v>6</v>
      </c>
      <c r="C11" s="1">
        <f>COMPTEURS!T67</f>
        <v>0</v>
      </c>
      <c r="D11" s="1">
        <f>COMPTEURS!U67</f>
        <v>0</v>
      </c>
      <c r="E11" s="1">
        <f>COMPTEURS!V67</f>
        <v>0</v>
      </c>
      <c r="F11" s="1">
        <f>COMPTEURS!W67</f>
        <v>0</v>
      </c>
      <c r="G11" s="1">
        <f>COMPTEURS!X67</f>
        <v>0</v>
      </c>
      <c r="H11" s="1">
        <f>COMPTEURS!Y67</f>
        <v>0</v>
      </c>
      <c r="I11" s="1">
        <f>COMPTEURS!Z67</f>
        <v>0</v>
      </c>
      <c r="J11" s="1">
        <f>COMPTEURS!AA67</f>
        <v>0</v>
      </c>
      <c r="K11" s="1">
        <f>COMPTEURS!AB67</f>
        <v>0</v>
      </c>
      <c r="L11" s="1">
        <f>COMPTEURS!AC67</f>
        <v>0</v>
      </c>
      <c r="M11" s="1">
        <f>COMPTEURS!AD67</f>
        <v>0</v>
      </c>
      <c r="N11" s="1">
        <f>COMPTEURS!AE67</f>
        <v>0</v>
      </c>
      <c r="O11" s="1">
        <f>COMPTEURS!AF67</f>
        <v>0</v>
      </c>
      <c r="P11" s="1">
        <f>COMPTEURS!AG67</f>
        <v>0</v>
      </c>
      <c r="Q11" s="1">
        <f>COMPTEURS!AH67</f>
        <v>0</v>
      </c>
    </row>
    <row r="12" spans="2:17" x14ac:dyDescent="0.25">
      <c r="B12" s="86" t="s">
        <v>7</v>
      </c>
      <c r="C12" s="1">
        <f>COMPTEURS!T68</f>
        <v>0</v>
      </c>
      <c r="D12" s="1">
        <f>COMPTEURS!U68</f>
        <v>0</v>
      </c>
      <c r="E12" s="1">
        <f>COMPTEURS!V68</f>
        <v>0</v>
      </c>
      <c r="F12" s="1">
        <f>COMPTEURS!W68</f>
        <v>0</v>
      </c>
      <c r="G12" s="1">
        <f>COMPTEURS!X68</f>
        <v>0</v>
      </c>
      <c r="H12" s="1">
        <f>COMPTEURS!Y68</f>
        <v>0</v>
      </c>
      <c r="I12" s="1">
        <f>COMPTEURS!Z68</f>
        <v>0</v>
      </c>
      <c r="J12" s="1">
        <f>COMPTEURS!AA68</f>
        <v>0</v>
      </c>
      <c r="K12" s="1">
        <f>COMPTEURS!AB68</f>
        <v>0</v>
      </c>
      <c r="L12" s="1">
        <f>COMPTEURS!AC68</f>
        <v>0</v>
      </c>
      <c r="M12" s="1">
        <f>COMPTEURS!AD68</f>
        <v>0</v>
      </c>
      <c r="N12" s="1">
        <f>COMPTEURS!AE68</f>
        <v>0</v>
      </c>
      <c r="O12" s="1">
        <f>COMPTEURS!AF68</f>
        <v>0</v>
      </c>
      <c r="P12" s="1">
        <f>COMPTEURS!AG68</f>
        <v>0</v>
      </c>
      <c r="Q12" s="1">
        <f>COMPTEURS!AH68</f>
        <v>0</v>
      </c>
    </row>
    <row r="13" spans="2:17" x14ac:dyDescent="0.25">
      <c r="B13" s="86" t="s">
        <v>8</v>
      </c>
      <c r="C13" s="1">
        <f>COMPTEURS!T69</f>
        <v>0</v>
      </c>
      <c r="D13" s="1">
        <f>COMPTEURS!U69</f>
        <v>0</v>
      </c>
      <c r="E13" s="1">
        <f>COMPTEURS!V69</f>
        <v>0</v>
      </c>
      <c r="F13" s="1">
        <f>COMPTEURS!W69</f>
        <v>0</v>
      </c>
      <c r="G13" s="1">
        <f>COMPTEURS!X69</f>
        <v>0</v>
      </c>
      <c r="H13" s="1">
        <f>COMPTEURS!Y69</f>
        <v>0</v>
      </c>
      <c r="I13" s="1">
        <f>COMPTEURS!Z69</f>
        <v>0</v>
      </c>
      <c r="J13" s="1">
        <f>COMPTEURS!AA69</f>
        <v>0</v>
      </c>
      <c r="K13" s="1">
        <f>COMPTEURS!AB69</f>
        <v>0</v>
      </c>
      <c r="L13" s="1">
        <f>COMPTEURS!AC69</f>
        <v>0</v>
      </c>
      <c r="M13" s="1">
        <f>COMPTEURS!AD69</f>
        <v>0</v>
      </c>
      <c r="N13" s="1">
        <f>COMPTEURS!AE69</f>
        <v>0</v>
      </c>
      <c r="O13" s="1">
        <f>COMPTEURS!AF69</f>
        <v>0</v>
      </c>
      <c r="P13" s="1">
        <f>COMPTEURS!AG69</f>
        <v>0</v>
      </c>
      <c r="Q13" s="1">
        <f>COMPTEURS!AH69</f>
        <v>0</v>
      </c>
    </row>
    <row r="14" spans="2:17" x14ac:dyDescent="0.25">
      <c r="B14" s="86" t="s">
        <v>9</v>
      </c>
      <c r="C14" s="1">
        <f>COMPTEURS!T70</f>
        <v>0</v>
      </c>
      <c r="D14" s="1">
        <f>COMPTEURS!U70</f>
        <v>0</v>
      </c>
      <c r="E14" s="1">
        <f>COMPTEURS!V70</f>
        <v>0</v>
      </c>
      <c r="F14" s="1">
        <f>COMPTEURS!W70</f>
        <v>0</v>
      </c>
      <c r="G14" s="1">
        <f>COMPTEURS!X70</f>
        <v>0</v>
      </c>
      <c r="H14" s="1">
        <f>COMPTEURS!Y70</f>
        <v>0</v>
      </c>
      <c r="I14" s="1">
        <f>COMPTEURS!Z70</f>
        <v>0</v>
      </c>
      <c r="J14" s="1">
        <f>COMPTEURS!AA70</f>
        <v>0</v>
      </c>
      <c r="K14" s="1">
        <f>COMPTEURS!AB70</f>
        <v>0</v>
      </c>
      <c r="L14" s="1">
        <f>COMPTEURS!AC70</f>
        <v>0</v>
      </c>
      <c r="M14" s="1">
        <f>COMPTEURS!AD70</f>
        <v>0</v>
      </c>
      <c r="N14" s="1">
        <f>COMPTEURS!AE70</f>
        <v>0</v>
      </c>
      <c r="O14" s="1">
        <f>COMPTEURS!AF70</f>
        <v>0</v>
      </c>
      <c r="P14" s="1">
        <f>COMPTEURS!AG70</f>
        <v>0</v>
      </c>
      <c r="Q14" s="1">
        <f>COMPTEURS!AH70</f>
        <v>0</v>
      </c>
    </row>
    <row r="15" spans="2:17" x14ac:dyDescent="0.25">
      <c r="B15" s="86" t="s">
        <v>10</v>
      </c>
      <c r="C15" s="1">
        <f>COMPTEURS!T71</f>
        <v>0</v>
      </c>
      <c r="D15" s="1">
        <f>COMPTEURS!U71</f>
        <v>0</v>
      </c>
      <c r="E15" s="1">
        <f>COMPTEURS!V71</f>
        <v>0</v>
      </c>
      <c r="F15" s="1">
        <f>COMPTEURS!W71</f>
        <v>0</v>
      </c>
      <c r="G15" s="1">
        <f>COMPTEURS!X71</f>
        <v>0</v>
      </c>
      <c r="H15" s="1">
        <f>COMPTEURS!Y71</f>
        <v>0</v>
      </c>
      <c r="I15" s="1">
        <f>COMPTEURS!Z71</f>
        <v>0</v>
      </c>
      <c r="J15" s="1">
        <f>COMPTEURS!AA71</f>
        <v>0</v>
      </c>
      <c r="K15" s="1">
        <f>COMPTEURS!AB71</f>
        <v>0</v>
      </c>
      <c r="L15" s="1">
        <f>COMPTEURS!AC71</f>
        <v>0</v>
      </c>
      <c r="M15" s="1">
        <f>COMPTEURS!AD71</f>
        <v>0</v>
      </c>
      <c r="N15" s="1">
        <f>COMPTEURS!AE71</f>
        <v>0</v>
      </c>
      <c r="O15" s="1">
        <f>COMPTEURS!AF71</f>
        <v>0</v>
      </c>
      <c r="P15" s="1">
        <f>COMPTEURS!AG71</f>
        <v>0</v>
      </c>
      <c r="Q15" s="1">
        <f>COMPTEURS!AH71</f>
        <v>0</v>
      </c>
    </row>
    <row r="16" spans="2:17" x14ac:dyDescent="0.25">
      <c r="B16" s="86" t="s">
        <v>11</v>
      </c>
      <c r="C16" s="1">
        <f>COMPTEURS!T72</f>
        <v>0</v>
      </c>
      <c r="D16" s="1">
        <f>COMPTEURS!U72</f>
        <v>0</v>
      </c>
      <c r="E16" s="1">
        <f>COMPTEURS!V72</f>
        <v>0</v>
      </c>
      <c r="F16" s="1">
        <f>COMPTEURS!W72</f>
        <v>0</v>
      </c>
      <c r="G16" s="1">
        <f>COMPTEURS!X72</f>
        <v>0</v>
      </c>
      <c r="H16" s="1">
        <f>COMPTEURS!Y72</f>
        <v>0</v>
      </c>
      <c r="I16" s="1">
        <f>COMPTEURS!Z72</f>
        <v>0</v>
      </c>
      <c r="J16" s="1">
        <f>COMPTEURS!AA72</f>
        <v>0</v>
      </c>
      <c r="K16" s="1">
        <f>COMPTEURS!AB72</f>
        <v>0</v>
      </c>
      <c r="L16" s="1">
        <f>COMPTEURS!AC72</f>
        <v>0</v>
      </c>
      <c r="M16" s="1">
        <f>COMPTEURS!AD72</f>
        <v>0</v>
      </c>
      <c r="N16" s="1">
        <f>COMPTEURS!AE72</f>
        <v>0</v>
      </c>
      <c r="O16" s="1">
        <f>COMPTEURS!AF72</f>
        <v>0</v>
      </c>
      <c r="P16" s="1">
        <f>COMPTEURS!AG72</f>
        <v>0</v>
      </c>
      <c r="Q16" s="1">
        <f>COMPTEURS!AH72</f>
        <v>0</v>
      </c>
    </row>
    <row r="17" spans="2:17" x14ac:dyDescent="0.25">
      <c r="B17" s="2"/>
      <c r="C17" s="2"/>
      <c r="D17" s="2"/>
      <c r="E17" s="2"/>
      <c r="F17" s="2"/>
      <c r="G17" s="2"/>
      <c r="H17" s="2"/>
      <c r="I17" s="2"/>
      <c r="J17" s="2"/>
      <c r="K17" s="2"/>
      <c r="L17" s="2"/>
      <c r="M17" s="2"/>
      <c r="N17" s="2"/>
      <c r="O17" s="2"/>
      <c r="P17" s="2"/>
      <c r="Q17" s="2"/>
    </row>
    <row r="18" spans="2:17" x14ac:dyDescent="0.25">
      <c r="B18" s="15" t="s">
        <v>173</v>
      </c>
      <c r="C18" s="3">
        <f>SUM(C5:C16)</f>
        <v>0</v>
      </c>
      <c r="D18" s="3">
        <f t="shared" ref="D18:Q19" si="0">SUM(D5:D16)</f>
        <v>0</v>
      </c>
      <c r="E18" s="3">
        <f t="shared" si="0"/>
        <v>0</v>
      </c>
      <c r="F18" s="3">
        <f t="shared" si="0"/>
        <v>0</v>
      </c>
      <c r="G18" s="3">
        <f t="shared" si="0"/>
        <v>0</v>
      </c>
      <c r="H18" s="3">
        <f t="shared" si="0"/>
        <v>0</v>
      </c>
      <c r="I18" s="3">
        <f t="shared" si="0"/>
        <v>0</v>
      </c>
      <c r="J18" s="3">
        <f t="shared" si="0"/>
        <v>0</v>
      </c>
      <c r="K18" s="3">
        <f t="shared" si="0"/>
        <v>0</v>
      </c>
      <c r="L18" s="3">
        <f t="shared" si="0"/>
        <v>0</v>
      </c>
      <c r="M18" s="3">
        <f t="shared" si="0"/>
        <v>0</v>
      </c>
      <c r="N18" s="3">
        <f t="shared" si="0"/>
        <v>0</v>
      </c>
      <c r="O18" s="3">
        <f t="shared" si="0"/>
        <v>0</v>
      </c>
      <c r="P18" s="3">
        <f t="shared" si="0"/>
        <v>0</v>
      </c>
      <c r="Q18" s="3">
        <f t="shared" si="0"/>
        <v>0</v>
      </c>
    </row>
    <row r="19" spans="2:17" x14ac:dyDescent="0.25">
      <c r="B19" s="15" t="s">
        <v>174</v>
      </c>
      <c r="C19" s="3" t="e">
        <f>C18*1000/DONNEES!C17/DONNEES!C16</f>
        <v>#DIV/0!</v>
      </c>
      <c r="D19" s="3" t="e">
        <f>D18*1000/DONNEES!D17/DONNEES!D16</f>
        <v>#DIV/0!</v>
      </c>
      <c r="E19" s="3" t="e">
        <f>E18*1000/DONNEES!E17/DONNEES!E16</f>
        <v>#DIV/0!</v>
      </c>
      <c r="F19" s="3" t="e">
        <f>F18*1000/DONNEES!F17/DONNEES!F16</f>
        <v>#DIV/0!</v>
      </c>
      <c r="G19" s="3" t="e">
        <f>G18*1000/DONNEES!G17/DONNEES!G16</f>
        <v>#DIV/0!</v>
      </c>
      <c r="H19" s="3" t="e">
        <f>H18*1000/DONNEES!H17/DONNEES!H16</f>
        <v>#DIV/0!</v>
      </c>
      <c r="I19" s="3" t="e">
        <f>I18*1000/DONNEES!I17/DONNEES!I16</f>
        <v>#DIV/0!</v>
      </c>
      <c r="J19" s="3" t="e">
        <f>J18*1000/DONNEES!J17/DONNEES!J16</f>
        <v>#DIV/0!</v>
      </c>
      <c r="K19" s="3" t="e">
        <f>K18*1000/DONNEES!K17/DONNEES!K16</f>
        <v>#DIV/0!</v>
      </c>
      <c r="L19" s="3" t="e">
        <f>L18*1000/DONNEES!L17/DONNEES!L16</f>
        <v>#DIV/0!</v>
      </c>
      <c r="M19" s="3" t="e">
        <f>M18*1000/DONNEES!M17/DONNEES!M16</f>
        <v>#DIV/0!</v>
      </c>
      <c r="N19" s="3" t="e">
        <f>N18*1000/DONNEES!N17/DONNEES!N16</f>
        <v>#DIV/0!</v>
      </c>
      <c r="O19" s="3" t="e">
        <f>O18*1000/DONNEES!O17/DONNEES!O16</f>
        <v>#DIV/0!</v>
      </c>
      <c r="P19" s="3" t="e">
        <f>P18*1000/DONNEES!P17/DONNEES!P16</f>
        <v>#DIV/0!</v>
      </c>
      <c r="Q19" s="3" t="e">
        <f>Q18*1000/DONNEES!Q17/DONNEES!Q16</f>
        <v>#DIV/0!</v>
      </c>
    </row>
  </sheetData>
  <mergeCells count="1">
    <mergeCell ref="B2:Q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S42"/>
  <sheetViews>
    <sheetView showGridLines="0" zoomScale="90" zoomScaleNormal="90" workbookViewId="0">
      <selection activeCell="Q46" sqref="Q46"/>
    </sheetView>
  </sheetViews>
  <sheetFormatPr baseColWidth="10" defaultRowHeight="15" x14ac:dyDescent="0.25"/>
  <cols>
    <col min="1" max="1" width="5" customWidth="1"/>
    <col min="2" max="2" width="32" customWidth="1"/>
    <col min="3" max="3" width="20.5703125" customWidth="1"/>
    <col min="4" max="4" width="3.140625" customWidth="1"/>
    <col min="5" max="6" width="9.7109375" customWidth="1"/>
    <col min="7" max="12" width="9.7109375" style="11" customWidth="1"/>
    <col min="13" max="19" width="9.7109375" customWidth="1"/>
  </cols>
  <sheetData>
    <row r="1" spans="2:19" ht="15.75" thickBot="1" x14ac:dyDescent="0.3"/>
    <row r="2" spans="2:19" ht="21.75" thickBot="1" x14ac:dyDescent="0.3">
      <c r="B2" s="241" t="s">
        <v>39</v>
      </c>
      <c r="C2" s="242"/>
      <c r="D2" s="16"/>
      <c r="E2" s="122">
        <f>'CONSO THERMIQUE'!T4</f>
        <v>0</v>
      </c>
      <c r="F2" s="123">
        <f>'CONSO THERMIQUE'!U4</f>
        <v>1</v>
      </c>
      <c r="G2" s="123">
        <f>'CONSO THERMIQUE'!V4</f>
        <v>2</v>
      </c>
      <c r="H2" s="123">
        <f>'CONSO THERMIQUE'!W4</f>
        <v>3</v>
      </c>
      <c r="I2" s="123">
        <f>'CONSO THERMIQUE'!X4</f>
        <v>4</v>
      </c>
      <c r="J2" s="123">
        <f>'CONSO THERMIQUE'!Y4</f>
        <v>5</v>
      </c>
      <c r="K2" s="123">
        <f>'CONSO THERMIQUE'!Z4</f>
        <v>6</v>
      </c>
      <c r="L2" s="123">
        <f>'CONSO THERMIQUE'!AA4</f>
        <v>7</v>
      </c>
      <c r="M2" s="123">
        <f>'CONSO THERMIQUE'!AB4</f>
        <v>8</v>
      </c>
      <c r="N2" s="123">
        <f>'CONSO THERMIQUE'!AC4</f>
        <v>9</v>
      </c>
      <c r="O2" s="123">
        <f>'CONSO THERMIQUE'!AD4</f>
        <v>10</v>
      </c>
      <c r="P2" s="123">
        <f>'CONSO THERMIQUE'!AE4</f>
        <v>11</v>
      </c>
      <c r="Q2" s="123">
        <f>'CONSO THERMIQUE'!AF4</f>
        <v>12</v>
      </c>
      <c r="R2" s="123">
        <f>'CONSO THERMIQUE'!AG4</f>
        <v>13</v>
      </c>
      <c r="S2" s="124">
        <f>'CONSO THERMIQUE'!AH4</f>
        <v>14</v>
      </c>
    </row>
    <row r="3" spans="2:19" ht="9" customHeight="1" thickBot="1" x14ac:dyDescent="0.3">
      <c r="B3" s="11"/>
      <c r="C3" s="11"/>
      <c r="D3" s="17"/>
      <c r="E3" s="11"/>
      <c r="F3" s="11"/>
      <c r="M3" s="11"/>
      <c r="N3" s="11"/>
      <c r="O3" s="11"/>
      <c r="P3" s="11"/>
      <c r="Q3" s="11"/>
      <c r="R3" s="11"/>
      <c r="S3" s="11"/>
    </row>
    <row r="4" spans="2:19" x14ac:dyDescent="0.25">
      <c r="B4" s="243" t="s">
        <v>40</v>
      </c>
      <c r="C4" s="18" t="s">
        <v>41</v>
      </c>
      <c r="D4" s="19"/>
      <c r="E4" s="20" t="e">
        <f>'CONSO ELECTRICITE'!BB18</f>
        <v>#DIV/0!</v>
      </c>
      <c r="F4" s="21" t="e">
        <f>'CONSO ELECTRICITE'!BC18</f>
        <v>#DIV/0!</v>
      </c>
      <c r="G4" s="21" t="e">
        <f>'CONSO ELECTRICITE'!BD18</f>
        <v>#DIV/0!</v>
      </c>
      <c r="H4" s="21" t="e">
        <f>'CONSO ELECTRICITE'!BE18</f>
        <v>#DIV/0!</v>
      </c>
      <c r="I4" s="21" t="e">
        <f>'CONSO ELECTRICITE'!BF18</f>
        <v>#DIV/0!</v>
      </c>
      <c r="J4" s="21" t="e">
        <f>'CONSO ELECTRICITE'!BG18</f>
        <v>#DIV/0!</v>
      </c>
      <c r="K4" s="21" t="e">
        <f>'CONSO ELECTRICITE'!BH18</f>
        <v>#DIV/0!</v>
      </c>
      <c r="L4" s="21" t="e">
        <f>'CONSO ELECTRICITE'!BI18</f>
        <v>#DIV/0!</v>
      </c>
      <c r="M4" s="21" t="e">
        <f>'CONSO ELECTRICITE'!BJ18</f>
        <v>#DIV/0!</v>
      </c>
      <c r="N4" s="21" t="e">
        <f>'CONSO ELECTRICITE'!BK18</f>
        <v>#DIV/0!</v>
      </c>
      <c r="O4" s="21" t="e">
        <f>'CONSO ELECTRICITE'!BL18</f>
        <v>#DIV/0!</v>
      </c>
      <c r="P4" s="21" t="e">
        <f>'CONSO ELECTRICITE'!BM18</f>
        <v>#DIV/0!</v>
      </c>
      <c r="Q4" s="21" t="e">
        <f>'CONSO ELECTRICITE'!BN18</f>
        <v>#DIV/0!</v>
      </c>
      <c r="R4" s="21" t="e">
        <f>'CONSO ELECTRICITE'!BO18</f>
        <v>#DIV/0!</v>
      </c>
      <c r="S4" s="22" t="e">
        <f>'CONSO ELECTRICITE'!BP18</f>
        <v>#DIV/0!</v>
      </c>
    </row>
    <row r="5" spans="2:19" x14ac:dyDescent="0.25">
      <c r="B5" s="244"/>
      <c r="C5" s="23" t="s">
        <v>43</v>
      </c>
      <c r="D5" s="19"/>
      <c r="E5" s="24" t="e">
        <f>'CONSO THERMIQUE'!BB18</f>
        <v>#DIV/0!</v>
      </c>
      <c r="F5" s="25" t="e">
        <f>'CONSO THERMIQUE'!BC18</f>
        <v>#DIV/0!</v>
      </c>
      <c r="G5" s="25" t="e">
        <f>'CONSO THERMIQUE'!BD18</f>
        <v>#DIV/0!</v>
      </c>
      <c r="H5" s="25" t="e">
        <f>'CONSO THERMIQUE'!BE18</f>
        <v>#DIV/0!</v>
      </c>
      <c r="I5" s="25" t="e">
        <f>'CONSO THERMIQUE'!BF18</f>
        <v>#DIV/0!</v>
      </c>
      <c r="J5" s="25" t="e">
        <f>'CONSO THERMIQUE'!BG18</f>
        <v>#DIV/0!</v>
      </c>
      <c r="K5" s="25" t="e">
        <f>'CONSO THERMIQUE'!BH18</f>
        <v>#DIV/0!</v>
      </c>
      <c r="L5" s="25" t="e">
        <f>'CONSO THERMIQUE'!BI18</f>
        <v>#DIV/0!</v>
      </c>
      <c r="M5" s="25" t="e">
        <f>'CONSO THERMIQUE'!BJ18</f>
        <v>#DIV/0!</v>
      </c>
      <c r="N5" s="25" t="e">
        <f>'CONSO THERMIQUE'!BK18</f>
        <v>#DIV/0!</v>
      </c>
      <c r="O5" s="25" t="e">
        <f>'CONSO THERMIQUE'!BL18</f>
        <v>#DIV/0!</v>
      </c>
      <c r="P5" s="25" t="e">
        <f>'CONSO THERMIQUE'!BM18</f>
        <v>#DIV/0!</v>
      </c>
      <c r="Q5" s="25" t="e">
        <f>'CONSO THERMIQUE'!BN18</f>
        <v>#DIV/0!</v>
      </c>
      <c r="R5" s="25" t="e">
        <f>'CONSO THERMIQUE'!BO18</f>
        <v>#DIV/0!</v>
      </c>
      <c r="S5" s="26" t="e">
        <f>'CONSO THERMIQUE'!BP18</f>
        <v>#DIV/0!</v>
      </c>
    </row>
    <row r="6" spans="2:19" ht="15.75" thickBot="1" x14ac:dyDescent="0.3">
      <c r="B6" s="245"/>
      <c r="C6" s="27" t="s">
        <v>42</v>
      </c>
      <c r="D6" s="19"/>
      <c r="E6" s="28" t="e">
        <f>'CONSO EAU FROIDE'!BB18</f>
        <v>#DIV/0!</v>
      </c>
      <c r="F6" s="29" t="e">
        <f>'CONSO EAU FROIDE'!BC18</f>
        <v>#DIV/0!</v>
      </c>
      <c r="G6" s="29" t="e">
        <f>'CONSO EAU FROIDE'!BD18</f>
        <v>#DIV/0!</v>
      </c>
      <c r="H6" s="29" t="e">
        <f>'CONSO EAU FROIDE'!BE18</f>
        <v>#DIV/0!</v>
      </c>
      <c r="I6" s="29" t="e">
        <f>'CONSO EAU FROIDE'!BF18</f>
        <v>#DIV/0!</v>
      </c>
      <c r="J6" s="29" t="e">
        <f>'CONSO EAU FROIDE'!BG18</f>
        <v>#DIV/0!</v>
      </c>
      <c r="K6" s="29" t="e">
        <f>'CONSO EAU FROIDE'!BH18</f>
        <v>#DIV/0!</v>
      </c>
      <c r="L6" s="29" t="e">
        <f>'CONSO EAU FROIDE'!BI18</f>
        <v>#DIV/0!</v>
      </c>
      <c r="M6" s="29" t="e">
        <f>'CONSO EAU FROIDE'!BJ18</f>
        <v>#DIV/0!</v>
      </c>
      <c r="N6" s="29" t="e">
        <f>'CONSO EAU FROIDE'!BK18</f>
        <v>#DIV/0!</v>
      </c>
      <c r="O6" s="29" t="e">
        <f>'CONSO EAU FROIDE'!BL18</f>
        <v>#DIV/0!</v>
      </c>
      <c r="P6" s="29" t="e">
        <f>'CONSO EAU FROIDE'!BM18</f>
        <v>#DIV/0!</v>
      </c>
      <c r="Q6" s="29" t="e">
        <f>'CONSO EAU FROIDE'!BN18</f>
        <v>#DIV/0!</v>
      </c>
      <c r="R6" s="29" t="e">
        <f>'CONSO EAU FROIDE'!BO18</f>
        <v>#DIV/0!</v>
      </c>
      <c r="S6" s="30" t="e">
        <f>'CONSO EAU FROIDE'!BP18</f>
        <v>#DIV/0!</v>
      </c>
    </row>
    <row r="7" spans="2:19" ht="9" customHeight="1" thickBot="1" x14ac:dyDescent="0.3">
      <c r="B7" s="11"/>
      <c r="C7" s="11"/>
      <c r="D7" s="17"/>
      <c r="E7" s="11"/>
      <c r="F7" s="11"/>
      <c r="M7" s="11"/>
      <c r="N7" s="11"/>
      <c r="O7" s="11"/>
      <c r="P7" s="11"/>
      <c r="Q7" s="11"/>
      <c r="R7" s="11"/>
      <c r="S7" s="11"/>
    </row>
    <row r="8" spans="2:19" x14ac:dyDescent="0.25">
      <c r="B8" s="246" t="s">
        <v>106</v>
      </c>
      <c r="C8" s="31" t="s">
        <v>43</v>
      </c>
      <c r="D8" s="19"/>
      <c r="E8" s="32" t="e">
        <f>'CONSO TOTALE'!C10</f>
        <v>#DIV/0!</v>
      </c>
      <c r="F8" s="33" t="e">
        <f>'CONSO TOTALE'!D10</f>
        <v>#DIV/0!</v>
      </c>
      <c r="G8" s="33" t="e">
        <f>'CONSO TOTALE'!E10</f>
        <v>#DIV/0!</v>
      </c>
      <c r="H8" s="33" t="e">
        <f>'CONSO TOTALE'!F10</f>
        <v>#DIV/0!</v>
      </c>
      <c r="I8" s="33" t="e">
        <f>'CONSO TOTALE'!G10</f>
        <v>#DIV/0!</v>
      </c>
      <c r="J8" s="33" t="e">
        <f>'CONSO TOTALE'!H10</f>
        <v>#DIV/0!</v>
      </c>
      <c r="K8" s="33" t="e">
        <f>'CONSO TOTALE'!I10</f>
        <v>#DIV/0!</v>
      </c>
      <c r="L8" s="33" t="e">
        <f>'CONSO TOTALE'!J10</f>
        <v>#DIV/0!</v>
      </c>
      <c r="M8" s="33" t="e">
        <f>'CONSO TOTALE'!K10</f>
        <v>#DIV/0!</v>
      </c>
      <c r="N8" s="33" t="e">
        <f>'CONSO TOTALE'!L10</f>
        <v>#DIV/0!</v>
      </c>
      <c r="O8" s="33" t="e">
        <f>'CONSO TOTALE'!M10</f>
        <v>#DIV/0!</v>
      </c>
      <c r="P8" s="33" t="e">
        <f>'CONSO TOTALE'!N10</f>
        <v>#DIV/0!</v>
      </c>
      <c r="Q8" s="33" t="e">
        <f>'CONSO TOTALE'!O10</f>
        <v>#DIV/0!</v>
      </c>
      <c r="R8" s="33" t="e">
        <f>'CONSO TOTALE'!P10</f>
        <v>#DIV/0!</v>
      </c>
      <c r="S8" s="34" t="e">
        <f>'CONSO TOTALE'!Q10</f>
        <v>#DIV/0!</v>
      </c>
    </row>
    <row r="9" spans="2:19" ht="15.75" thickBot="1" x14ac:dyDescent="0.3">
      <c r="B9" s="247"/>
      <c r="C9" s="35" t="s">
        <v>41</v>
      </c>
      <c r="D9" s="19"/>
      <c r="E9" s="36" t="e">
        <f>'CONSO TOTALE'!C11</f>
        <v>#DIV/0!</v>
      </c>
      <c r="F9" s="37" t="e">
        <f>'CONSO TOTALE'!D11</f>
        <v>#DIV/0!</v>
      </c>
      <c r="G9" s="37" t="e">
        <f>'CONSO TOTALE'!E11</f>
        <v>#DIV/0!</v>
      </c>
      <c r="H9" s="37" t="e">
        <f>'CONSO TOTALE'!F11</f>
        <v>#DIV/0!</v>
      </c>
      <c r="I9" s="37" t="e">
        <f>'CONSO TOTALE'!G11</f>
        <v>#DIV/0!</v>
      </c>
      <c r="J9" s="37" t="e">
        <f>'CONSO TOTALE'!H11</f>
        <v>#DIV/0!</v>
      </c>
      <c r="K9" s="37" t="e">
        <f>'CONSO TOTALE'!I11</f>
        <v>#DIV/0!</v>
      </c>
      <c r="L9" s="37" t="e">
        <f>'CONSO TOTALE'!J11</f>
        <v>#DIV/0!</v>
      </c>
      <c r="M9" s="37" t="e">
        <f>'CONSO TOTALE'!K11</f>
        <v>#DIV/0!</v>
      </c>
      <c r="N9" s="37" t="e">
        <f>'CONSO TOTALE'!L11</f>
        <v>#DIV/0!</v>
      </c>
      <c r="O9" s="37" t="e">
        <f>'CONSO TOTALE'!M11</f>
        <v>#DIV/0!</v>
      </c>
      <c r="P9" s="37" t="e">
        <f>'CONSO TOTALE'!N11</f>
        <v>#DIV/0!</v>
      </c>
      <c r="Q9" s="37" t="e">
        <f>'CONSO TOTALE'!O11</f>
        <v>#DIV/0!</v>
      </c>
      <c r="R9" s="37" t="e">
        <f>'CONSO TOTALE'!P11</f>
        <v>#DIV/0!</v>
      </c>
      <c r="S9" s="38" t="e">
        <f>'CONSO TOTALE'!Q11</f>
        <v>#DIV/0!</v>
      </c>
    </row>
    <row r="10" spans="2:19" s="11" customFormat="1" ht="9" customHeight="1" thickBot="1" x14ac:dyDescent="0.3">
      <c r="D10" s="19"/>
      <c r="E10" s="92"/>
      <c r="F10" s="92"/>
      <c r="G10" s="92"/>
      <c r="H10" s="92"/>
      <c r="I10" s="92"/>
      <c r="J10" s="92"/>
      <c r="K10" s="92"/>
      <c r="L10" s="92"/>
      <c r="M10" s="92"/>
      <c r="N10" s="92"/>
      <c r="O10" s="92"/>
      <c r="P10" s="92"/>
      <c r="Q10" s="92"/>
      <c r="R10" s="92"/>
      <c r="S10" s="92"/>
    </row>
    <row r="11" spans="2:19" s="11" customFormat="1" x14ac:dyDescent="0.25">
      <c r="B11" s="246" t="s">
        <v>87</v>
      </c>
      <c r="C11" s="31" t="s">
        <v>49</v>
      </c>
      <c r="D11" s="19"/>
      <c r="E11" s="32" t="e">
        <f>('CONSO THERMIQUE'!T18-(12*'CONSO THERMIQUE'!T1))/'CONSO THERMIQUE'!T18</f>
        <v>#DIV/0!</v>
      </c>
      <c r="F11" s="33" t="e">
        <f>('CONSO THERMIQUE'!U18-(12*'CONSO THERMIQUE'!U1))/'CONSO THERMIQUE'!U18</f>
        <v>#DIV/0!</v>
      </c>
      <c r="G11" s="33" t="e">
        <f>('CONSO THERMIQUE'!V18-(12*'CONSO THERMIQUE'!V1))/'CONSO THERMIQUE'!V18</f>
        <v>#DIV/0!</v>
      </c>
      <c r="H11" s="33" t="e">
        <f>('CONSO THERMIQUE'!W18-(12*'CONSO THERMIQUE'!W1))/'CONSO THERMIQUE'!W18</f>
        <v>#DIV/0!</v>
      </c>
      <c r="I11" s="33" t="e">
        <f>('CONSO THERMIQUE'!X18-(12*'CONSO THERMIQUE'!X1))/'CONSO THERMIQUE'!X18</f>
        <v>#DIV/0!</v>
      </c>
      <c r="J11" s="33" t="e">
        <f>('CONSO THERMIQUE'!Y18-(12*'CONSO THERMIQUE'!Y1))/'CONSO THERMIQUE'!Y18</f>
        <v>#DIV/0!</v>
      </c>
      <c r="K11" s="33" t="e">
        <f>('CONSO THERMIQUE'!Z18-(12*'CONSO THERMIQUE'!Z1))/'CONSO THERMIQUE'!Z18</f>
        <v>#DIV/0!</v>
      </c>
      <c r="L11" s="33" t="e">
        <f>('CONSO THERMIQUE'!AA18-(12*'CONSO THERMIQUE'!AA1))/'CONSO THERMIQUE'!AA18</f>
        <v>#DIV/0!</v>
      </c>
      <c r="M11" s="33" t="e">
        <f>('CONSO THERMIQUE'!AB18-(12*'CONSO THERMIQUE'!AB1))/'CONSO THERMIQUE'!AB18</f>
        <v>#DIV/0!</v>
      </c>
      <c r="N11" s="33" t="e">
        <f>('CONSO THERMIQUE'!AC18-(12*'CONSO THERMIQUE'!AC1))/'CONSO THERMIQUE'!AC18</f>
        <v>#DIV/0!</v>
      </c>
      <c r="O11" s="33" t="e">
        <f>('CONSO THERMIQUE'!AD18-(12*'CONSO THERMIQUE'!AD1))/'CONSO THERMIQUE'!AD18</f>
        <v>#DIV/0!</v>
      </c>
      <c r="P11" s="33" t="e">
        <f>('CONSO THERMIQUE'!AE18-(12*'CONSO THERMIQUE'!AE1))/'CONSO THERMIQUE'!AE18</f>
        <v>#DIV/0!</v>
      </c>
      <c r="Q11" s="33" t="e">
        <f>('CONSO THERMIQUE'!AF18-(12*'CONSO THERMIQUE'!AF1))/'CONSO THERMIQUE'!AF18</f>
        <v>#DIV/0!</v>
      </c>
      <c r="R11" s="33" t="e">
        <f>('CONSO THERMIQUE'!AG18-(12*'CONSO THERMIQUE'!AG1))/'CONSO THERMIQUE'!AG18</f>
        <v>#DIV/0!</v>
      </c>
      <c r="S11" s="34" t="e">
        <f>('CONSO THERMIQUE'!AH18-(12*'CONSO THERMIQUE'!AH1))/'CONSO THERMIQUE'!AH18</f>
        <v>#DIV/0!</v>
      </c>
    </row>
    <row r="12" spans="2:19" s="11" customFormat="1" ht="15.75" thickBot="1" x14ac:dyDescent="0.3">
      <c r="B12" s="247"/>
      <c r="C12" s="35" t="s">
        <v>48</v>
      </c>
      <c r="D12" s="19"/>
      <c r="E12" s="93" t="e">
        <f>('CONSO THERMIQUE'!T1*12)/'CONSO THERMIQUE'!T18</f>
        <v>#DIV/0!</v>
      </c>
      <c r="F12" s="94" t="e">
        <f>('CONSO THERMIQUE'!U1*12)/'CONSO THERMIQUE'!U18</f>
        <v>#DIV/0!</v>
      </c>
      <c r="G12" s="94" t="e">
        <f>('CONSO THERMIQUE'!V1*12)/'CONSO THERMIQUE'!V18</f>
        <v>#DIV/0!</v>
      </c>
      <c r="H12" s="94" t="e">
        <f>('CONSO THERMIQUE'!W1*12)/'CONSO THERMIQUE'!W18</f>
        <v>#DIV/0!</v>
      </c>
      <c r="I12" s="94" t="e">
        <f>('CONSO THERMIQUE'!X1*12)/'CONSO THERMIQUE'!X18</f>
        <v>#DIV/0!</v>
      </c>
      <c r="J12" s="94" t="e">
        <f>('CONSO THERMIQUE'!Y1*12)/'CONSO THERMIQUE'!Y18</f>
        <v>#DIV/0!</v>
      </c>
      <c r="K12" s="94" t="e">
        <f>('CONSO THERMIQUE'!Z1*12)/'CONSO THERMIQUE'!Z18</f>
        <v>#DIV/0!</v>
      </c>
      <c r="L12" s="94" t="e">
        <f>('CONSO THERMIQUE'!AA1*12)/'CONSO THERMIQUE'!AA18</f>
        <v>#DIV/0!</v>
      </c>
      <c r="M12" s="94" t="e">
        <f>('CONSO THERMIQUE'!AB1*12)/'CONSO THERMIQUE'!AB18</f>
        <v>#DIV/0!</v>
      </c>
      <c r="N12" s="94" t="e">
        <f>('CONSO THERMIQUE'!AC1*12)/'CONSO THERMIQUE'!AC18</f>
        <v>#DIV/0!</v>
      </c>
      <c r="O12" s="94" t="e">
        <f>('CONSO THERMIQUE'!AD1*12)/'CONSO THERMIQUE'!AD18</f>
        <v>#DIV/0!</v>
      </c>
      <c r="P12" s="94" t="e">
        <f>('CONSO THERMIQUE'!AE1*12)/'CONSO THERMIQUE'!AE18</f>
        <v>#DIV/0!</v>
      </c>
      <c r="Q12" s="94" t="e">
        <f>('CONSO THERMIQUE'!AF1*12)/'CONSO THERMIQUE'!AF18</f>
        <v>#DIV/0!</v>
      </c>
      <c r="R12" s="94" t="e">
        <f>('CONSO THERMIQUE'!AG1*12)/'CONSO THERMIQUE'!AG18</f>
        <v>#DIV/0!</v>
      </c>
      <c r="S12" s="95" t="e">
        <f>('CONSO THERMIQUE'!AH1*12)/'CONSO THERMIQUE'!AH18</f>
        <v>#DIV/0!</v>
      </c>
    </row>
    <row r="13" spans="2:19" s="11" customFormat="1" ht="9" customHeight="1" thickBot="1" x14ac:dyDescent="0.3">
      <c r="D13" s="19"/>
      <c r="E13" s="92"/>
      <c r="F13" s="92"/>
      <c r="G13" s="92"/>
      <c r="H13" s="92"/>
      <c r="I13" s="92"/>
      <c r="J13" s="92"/>
      <c r="K13" s="92"/>
      <c r="L13" s="92"/>
      <c r="M13" s="92"/>
      <c r="N13" s="92"/>
      <c r="O13" s="92"/>
      <c r="P13" s="92"/>
      <c r="Q13" s="92"/>
      <c r="R13" s="92"/>
      <c r="S13" s="92"/>
    </row>
    <row r="14" spans="2:19" x14ac:dyDescent="0.25">
      <c r="B14" s="246" t="s">
        <v>107</v>
      </c>
      <c r="C14" s="18" t="s">
        <v>43</v>
      </c>
      <c r="D14" s="19"/>
      <c r="E14" s="32" t="e">
        <f>'CONSO TOTALE'!T14</f>
        <v>#DIV/0!</v>
      </c>
      <c r="F14" s="33" t="e">
        <f>'CONSO TOTALE'!U14</f>
        <v>#DIV/0!</v>
      </c>
      <c r="G14" s="33" t="e">
        <f>'CONSO TOTALE'!V14</f>
        <v>#DIV/0!</v>
      </c>
      <c r="H14" s="33" t="e">
        <f>'CONSO TOTALE'!W14</f>
        <v>#DIV/0!</v>
      </c>
      <c r="I14" s="33" t="e">
        <f>'CONSO TOTALE'!X14</f>
        <v>#DIV/0!</v>
      </c>
      <c r="J14" s="33" t="e">
        <f>'CONSO TOTALE'!Y14</f>
        <v>#DIV/0!</v>
      </c>
      <c r="K14" s="33" t="e">
        <f>'CONSO TOTALE'!Z14</f>
        <v>#DIV/0!</v>
      </c>
      <c r="L14" s="33" t="e">
        <f>'CONSO TOTALE'!AA14</f>
        <v>#DIV/0!</v>
      </c>
      <c r="M14" s="33" t="e">
        <f>'CONSO TOTALE'!AB14</f>
        <v>#DIV/0!</v>
      </c>
      <c r="N14" s="33" t="e">
        <f>'CONSO TOTALE'!AC14</f>
        <v>#DIV/0!</v>
      </c>
      <c r="O14" s="33" t="e">
        <f>'CONSO TOTALE'!AD14</f>
        <v>#DIV/0!</v>
      </c>
      <c r="P14" s="33" t="e">
        <f>'CONSO TOTALE'!AE14</f>
        <v>#DIV/0!</v>
      </c>
      <c r="Q14" s="33" t="e">
        <f>'CONSO TOTALE'!AF14</f>
        <v>#DIV/0!</v>
      </c>
      <c r="R14" s="33" t="e">
        <f>'CONSO TOTALE'!AG14</f>
        <v>#DIV/0!</v>
      </c>
      <c r="S14" s="34" t="e">
        <f>'CONSO TOTALE'!AH14</f>
        <v>#DIV/0!</v>
      </c>
    </row>
    <row r="15" spans="2:19" x14ac:dyDescent="0.25">
      <c r="B15" s="248"/>
      <c r="C15" s="23" t="s">
        <v>41</v>
      </c>
      <c r="D15" s="19"/>
      <c r="E15" s="39" t="e">
        <f>'CONSO TOTALE'!T15</f>
        <v>#DIV/0!</v>
      </c>
      <c r="F15" s="40" t="e">
        <f>'CONSO TOTALE'!U15</f>
        <v>#DIV/0!</v>
      </c>
      <c r="G15" s="40" t="e">
        <f>'CONSO TOTALE'!V15</f>
        <v>#DIV/0!</v>
      </c>
      <c r="H15" s="40" t="e">
        <f>'CONSO TOTALE'!W15</f>
        <v>#DIV/0!</v>
      </c>
      <c r="I15" s="40" t="e">
        <f>'CONSO TOTALE'!X15</f>
        <v>#DIV/0!</v>
      </c>
      <c r="J15" s="40" t="e">
        <f>'CONSO TOTALE'!Y15</f>
        <v>#DIV/0!</v>
      </c>
      <c r="K15" s="40" t="e">
        <f>'CONSO TOTALE'!Z15</f>
        <v>#DIV/0!</v>
      </c>
      <c r="L15" s="40" t="e">
        <f>'CONSO TOTALE'!AA15</f>
        <v>#DIV/0!</v>
      </c>
      <c r="M15" s="40" t="e">
        <f>'CONSO TOTALE'!AB15</f>
        <v>#DIV/0!</v>
      </c>
      <c r="N15" s="40" t="e">
        <f>'CONSO TOTALE'!AC15</f>
        <v>#DIV/0!</v>
      </c>
      <c r="O15" s="40" t="e">
        <f>'CONSO TOTALE'!AD15</f>
        <v>#DIV/0!</v>
      </c>
      <c r="P15" s="40" t="e">
        <f>'CONSO TOTALE'!AE15</f>
        <v>#DIV/0!</v>
      </c>
      <c r="Q15" s="40" t="e">
        <f>'CONSO TOTALE'!AF15</f>
        <v>#DIV/0!</v>
      </c>
      <c r="R15" s="40" t="e">
        <f>'CONSO TOTALE'!AG15</f>
        <v>#DIV/0!</v>
      </c>
      <c r="S15" s="41" t="e">
        <f>'CONSO TOTALE'!AH15</f>
        <v>#DIV/0!</v>
      </c>
    </row>
    <row r="16" spans="2:19" ht="15.75" thickBot="1" x14ac:dyDescent="0.3">
      <c r="B16" s="247"/>
      <c r="C16" s="27" t="s">
        <v>42</v>
      </c>
      <c r="D16" s="19"/>
      <c r="E16" s="36" t="e">
        <f>'CONSO TOTALE'!T16</f>
        <v>#DIV/0!</v>
      </c>
      <c r="F16" s="37" t="e">
        <f>'CONSO TOTALE'!U16</f>
        <v>#DIV/0!</v>
      </c>
      <c r="G16" s="37" t="e">
        <f>'CONSO TOTALE'!V16</f>
        <v>#DIV/0!</v>
      </c>
      <c r="H16" s="37" t="e">
        <f>'CONSO TOTALE'!W16</f>
        <v>#DIV/0!</v>
      </c>
      <c r="I16" s="37" t="e">
        <f>'CONSO TOTALE'!X16</f>
        <v>#DIV/0!</v>
      </c>
      <c r="J16" s="37" t="e">
        <f>'CONSO TOTALE'!Y16</f>
        <v>#DIV/0!</v>
      </c>
      <c r="K16" s="37" t="e">
        <f>'CONSO TOTALE'!Z16</f>
        <v>#DIV/0!</v>
      </c>
      <c r="L16" s="37" t="e">
        <f>'CONSO TOTALE'!AA16</f>
        <v>#DIV/0!</v>
      </c>
      <c r="M16" s="37" t="e">
        <f>'CONSO TOTALE'!AB16</f>
        <v>#DIV/0!</v>
      </c>
      <c r="N16" s="37" t="e">
        <f>'CONSO TOTALE'!AC16</f>
        <v>#DIV/0!</v>
      </c>
      <c r="O16" s="37" t="e">
        <f>'CONSO TOTALE'!AD16</f>
        <v>#DIV/0!</v>
      </c>
      <c r="P16" s="37" t="e">
        <f>'CONSO TOTALE'!AE16</f>
        <v>#DIV/0!</v>
      </c>
      <c r="Q16" s="37" t="e">
        <f>'CONSO TOTALE'!AF16</f>
        <v>#DIV/0!</v>
      </c>
      <c r="R16" s="37" t="e">
        <f>'CONSO TOTALE'!AG16</f>
        <v>#DIV/0!</v>
      </c>
      <c r="S16" s="38" t="e">
        <f>'CONSO TOTALE'!AH16</f>
        <v>#DIV/0!</v>
      </c>
    </row>
    <row r="17" spans="2:19" ht="9" customHeight="1" thickBot="1" x14ac:dyDescent="0.3">
      <c r="B17" s="11"/>
      <c r="C17" s="11"/>
      <c r="D17" s="17"/>
      <c r="E17" s="11"/>
      <c r="F17" s="11"/>
      <c r="M17" s="11"/>
      <c r="N17" s="11"/>
      <c r="O17" s="11"/>
      <c r="P17" s="11"/>
      <c r="Q17" s="11"/>
      <c r="R17" s="11"/>
      <c r="S17" s="11"/>
    </row>
    <row r="18" spans="2:19" x14ac:dyDescent="0.25">
      <c r="B18" s="243" t="s">
        <v>81</v>
      </c>
      <c r="C18" s="18" t="s">
        <v>43</v>
      </c>
      <c r="D18" s="19"/>
      <c r="E18" s="42" t="e">
        <f>'CONSO TOTALE'!C5/DONNEES!C18</f>
        <v>#DIV/0!</v>
      </c>
      <c r="F18" s="43" t="e">
        <f>'CONSO TOTALE'!D5/DONNEES!D18</f>
        <v>#DIV/0!</v>
      </c>
      <c r="G18" s="43" t="e">
        <f>'CONSO TOTALE'!E5/DONNEES!E18</f>
        <v>#DIV/0!</v>
      </c>
      <c r="H18" s="43" t="e">
        <f>'CONSO TOTALE'!F5/DONNEES!F18</f>
        <v>#DIV/0!</v>
      </c>
      <c r="I18" s="43" t="e">
        <f>'CONSO TOTALE'!G5/DONNEES!G18</f>
        <v>#DIV/0!</v>
      </c>
      <c r="J18" s="43" t="e">
        <f>'CONSO TOTALE'!H5/DONNEES!H18</f>
        <v>#DIV/0!</v>
      </c>
      <c r="K18" s="43" t="e">
        <f>'CONSO TOTALE'!I5/DONNEES!I18</f>
        <v>#DIV/0!</v>
      </c>
      <c r="L18" s="43" t="e">
        <f>'CONSO TOTALE'!J5/DONNEES!J18</f>
        <v>#DIV/0!</v>
      </c>
      <c r="M18" s="43" t="e">
        <f>'CONSO TOTALE'!K5/DONNEES!K18</f>
        <v>#DIV/0!</v>
      </c>
      <c r="N18" s="43" t="e">
        <f>'CONSO TOTALE'!L5/DONNEES!L18</f>
        <v>#DIV/0!</v>
      </c>
      <c r="O18" s="43" t="e">
        <f>'CONSO TOTALE'!M5/DONNEES!M18</f>
        <v>#DIV/0!</v>
      </c>
      <c r="P18" s="43" t="e">
        <f>'CONSO TOTALE'!N5/DONNEES!N18</f>
        <v>#DIV/0!</v>
      </c>
      <c r="Q18" s="43" t="e">
        <f>'CONSO TOTALE'!O5/DONNEES!O18</f>
        <v>#DIV/0!</v>
      </c>
      <c r="R18" s="43" t="e">
        <f>'CONSO TOTALE'!P5/DONNEES!P18</f>
        <v>#DIV/0!</v>
      </c>
      <c r="S18" s="44" t="e">
        <f>'CONSO TOTALE'!Q5/DONNEES!$F$14</f>
        <v>#DIV/0!</v>
      </c>
    </row>
    <row r="19" spans="2:19" x14ac:dyDescent="0.25">
      <c r="B19" s="244"/>
      <c r="C19" s="132" t="s">
        <v>41</v>
      </c>
      <c r="D19" s="19"/>
      <c r="E19" s="133" t="e">
        <f>'CONSO TOTALE'!C6/DONNEES!C18</f>
        <v>#DIV/0!</v>
      </c>
      <c r="F19" s="134" t="e">
        <f>'CONSO TOTALE'!D6/DONNEES!D18</f>
        <v>#DIV/0!</v>
      </c>
      <c r="G19" s="134" t="e">
        <f>'CONSO TOTALE'!E6/DONNEES!E18</f>
        <v>#DIV/0!</v>
      </c>
      <c r="H19" s="134" t="e">
        <f>'CONSO TOTALE'!F6/DONNEES!F18</f>
        <v>#DIV/0!</v>
      </c>
      <c r="I19" s="134" t="e">
        <f>'CONSO TOTALE'!G6/DONNEES!G18</f>
        <v>#DIV/0!</v>
      </c>
      <c r="J19" s="134" t="e">
        <f>'CONSO TOTALE'!H6/DONNEES!H18</f>
        <v>#DIV/0!</v>
      </c>
      <c r="K19" s="134" t="e">
        <f>'CONSO TOTALE'!I6/DONNEES!I18</f>
        <v>#DIV/0!</v>
      </c>
      <c r="L19" s="134" t="e">
        <f>'CONSO TOTALE'!J6/DONNEES!J18</f>
        <v>#DIV/0!</v>
      </c>
      <c r="M19" s="134" t="e">
        <f>'CONSO TOTALE'!K6/DONNEES!K18</f>
        <v>#DIV/0!</v>
      </c>
      <c r="N19" s="134" t="e">
        <f>'CONSO TOTALE'!L6/DONNEES!L18</f>
        <v>#DIV/0!</v>
      </c>
      <c r="O19" s="134" t="e">
        <f>'CONSO TOTALE'!M6/DONNEES!M18</f>
        <v>#DIV/0!</v>
      </c>
      <c r="P19" s="134" t="e">
        <f>'CONSO TOTALE'!N6/DONNEES!N18</f>
        <v>#DIV/0!</v>
      </c>
      <c r="Q19" s="134" t="e">
        <f>'CONSO TOTALE'!O6/DONNEES!O18</f>
        <v>#DIV/0!</v>
      </c>
      <c r="R19" s="134" t="e">
        <f>'CONSO TOTALE'!P6/DONNEES!P18</f>
        <v>#DIV/0!</v>
      </c>
      <c r="S19" s="135" t="e">
        <f>'CONSO TOTALE'!Q6/DONNEES!$F$14</f>
        <v>#DIV/0!</v>
      </c>
    </row>
    <row r="20" spans="2:19" s="11" customFormat="1" x14ac:dyDescent="0.25">
      <c r="B20" s="244"/>
      <c r="C20" s="127" t="s">
        <v>111</v>
      </c>
      <c r="D20" s="19"/>
      <c r="E20" s="136" t="s">
        <v>110</v>
      </c>
      <c r="F20" s="126" t="e">
        <f>-(1-(F19/$E$19))</f>
        <v>#DIV/0!</v>
      </c>
      <c r="G20" s="126" t="e">
        <f t="shared" ref="G20:Q20" si="0">-(1-(G19/$E$19))</f>
        <v>#DIV/0!</v>
      </c>
      <c r="H20" s="126" t="e">
        <f t="shared" si="0"/>
        <v>#DIV/0!</v>
      </c>
      <c r="I20" s="126" t="e">
        <f t="shared" si="0"/>
        <v>#DIV/0!</v>
      </c>
      <c r="J20" s="126" t="e">
        <f t="shared" si="0"/>
        <v>#DIV/0!</v>
      </c>
      <c r="K20" s="126" t="e">
        <f t="shared" si="0"/>
        <v>#DIV/0!</v>
      </c>
      <c r="L20" s="126" t="e">
        <f t="shared" si="0"/>
        <v>#DIV/0!</v>
      </c>
      <c r="M20" s="126" t="e">
        <f t="shared" si="0"/>
        <v>#DIV/0!</v>
      </c>
      <c r="N20" s="126" t="e">
        <f t="shared" si="0"/>
        <v>#DIV/0!</v>
      </c>
      <c r="O20" s="126" t="e">
        <f t="shared" si="0"/>
        <v>#DIV/0!</v>
      </c>
      <c r="P20" s="126" t="e">
        <f t="shared" si="0"/>
        <v>#DIV/0!</v>
      </c>
      <c r="Q20" s="126" t="e">
        <f t="shared" si="0"/>
        <v>#DIV/0!</v>
      </c>
      <c r="R20" s="126" t="e">
        <f>-(1-(R19/$E$19))</f>
        <v>#DIV/0!</v>
      </c>
      <c r="S20" s="137" t="e">
        <f t="shared" ref="S20" si="1">-(1-(S19/$E$19))</f>
        <v>#DIV/0!</v>
      </c>
    </row>
    <row r="21" spans="2:19" ht="15.75" thickBot="1" x14ac:dyDescent="0.3">
      <c r="B21" s="245"/>
      <c r="C21" s="27" t="s">
        <v>12</v>
      </c>
      <c r="D21" s="19"/>
      <c r="E21" s="45" t="e">
        <f>E18+E19</f>
        <v>#DIV/0!</v>
      </c>
      <c r="F21" s="46" t="e">
        <f t="shared" ref="F21:S21" si="2">F18+F19</f>
        <v>#DIV/0!</v>
      </c>
      <c r="G21" s="46" t="e">
        <f t="shared" si="2"/>
        <v>#DIV/0!</v>
      </c>
      <c r="H21" s="46" t="e">
        <f t="shared" si="2"/>
        <v>#DIV/0!</v>
      </c>
      <c r="I21" s="46" t="e">
        <f t="shared" si="2"/>
        <v>#DIV/0!</v>
      </c>
      <c r="J21" s="46" t="e">
        <f t="shared" si="2"/>
        <v>#DIV/0!</v>
      </c>
      <c r="K21" s="46" t="e">
        <f t="shared" si="2"/>
        <v>#DIV/0!</v>
      </c>
      <c r="L21" s="46" t="e">
        <f t="shared" si="2"/>
        <v>#DIV/0!</v>
      </c>
      <c r="M21" s="46" t="e">
        <f t="shared" si="2"/>
        <v>#DIV/0!</v>
      </c>
      <c r="N21" s="46" t="e">
        <f t="shared" si="2"/>
        <v>#DIV/0!</v>
      </c>
      <c r="O21" s="46" t="e">
        <f t="shared" si="2"/>
        <v>#DIV/0!</v>
      </c>
      <c r="P21" s="46" t="e">
        <f t="shared" si="2"/>
        <v>#DIV/0!</v>
      </c>
      <c r="Q21" s="46" t="e">
        <f t="shared" si="2"/>
        <v>#DIV/0!</v>
      </c>
      <c r="R21" s="46" t="e">
        <f t="shared" si="2"/>
        <v>#DIV/0!</v>
      </c>
      <c r="S21" s="47" t="e">
        <f t="shared" si="2"/>
        <v>#DIV/0!</v>
      </c>
    </row>
    <row r="22" spans="2:19" ht="9" customHeight="1" thickBot="1" x14ac:dyDescent="0.3">
      <c r="B22" s="11"/>
      <c r="C22" s="11"/>
      <c r="D22" s="17"/>
      <c r="E22" s="11"/>
      <c r="F22" s="11"/>
      <c r="G22" s="125"/>
      <c r="M22" s="11"/>
      <c r="N22" s="11"/>
      <c r="O22" s="11"/>
      <c r="P22" s="11"/>
      <c r="Q22" s="11"/>
      <c r="R22" s="11"/>
      <c r="S22" s="11"/>
    </row>
    <row r="23" spans="2:19" x14ac:dyDescent="0.25">
      <c r="B23" s="246" t="s">
        <v>83</v>
      </c>
      <c r="C23" s="18" t="s">
        <v>43</v>
      </c>
      <c r="D23" s="19"/>
      <c r="E23" s="48" t="e">
        <f>'CONSO TOTALE'!T5/DONNEES!C18</f>
        <v>#DIV/0!</v>
      </c>
      <c r="F23" s="49" t="e">
        <f>'CONSO TOTALE'!U5/DONNEES!D18</f>
        <v>#DIV/0!</v>
      </c>
      <c r="G23" s="49" t="e">
        <f>'CONSO TOTALE'!V5/DONNEES!E18</f>
        <v>#DIV/0!</v>
      </c>
      <c r="H23" s="49" t="e">
        <f>'CONSO TOTALE'!W5/DONNEES!F18</f>
        <v>#DIV/0!</v>
      </c>
      <c r="I23" s="49" t="e">
        <f>'CONSO TOTALE'!X5/DONNEES!G18</f>
        <v>#DIV/0!</v>
      </c>
      <c r="J23" s="49" t="e">
        <f>'CONSO TOTALE'!Y5/DONNEES!H18</f>
        <v>#DIV/0!</v>
      </c>
      <c r="K23" s="49" t="e">
        <f>'CONSO TOTALE'!Z5/DONNEES!I18</f>
        <v>#DIV/0!</v>
      </c>
      <c r="L23" s="49" t="e">
        <f>'CONSO TOTALE'!AA5/DONNEES!J18</f>
        <v>#DIV/0!</v>
      </c>
      <c r="M23" s="49" t="e">
        <f>'CONSO TOTALE'!AB5/DONNEES!K18</f>
        <v>#DIV/0!</v>
      </c>
      <c r="N23" s="49" t="e">
        <f>'CONSO TOTALE'!AC5/DONNEES!L18</f>
        <v>#DIV/0!</v>
      </c>
      <c r="O23" s="49" t="e">
        <f>'CONSO TOTALE'!AD5/DONNEES!M18</f>
        <v>#DIV/0!</v>
      </c>
      <c r="P23" s="49" t="e">
        <f>'CONSO TOTALE'!AE5/DONNEES!N18</f>
        <v>#DIV/0!</v>
      </c>
      <c r="Q23" s="49" t="e">
        <f>'CONSO TOTALE'!AF5/DONNEES!O18</f>
        <v>#DIV/0!</v>
      </c>
      <c r="R23" s="49" t="e">
        <f>'CONSO TOTALE'!AG5/DONNEES!P18</f>
        <v>#DIV/0!</v>
      </c>
      <c r="S23" s="50" t="e">
        <f>'CONSO TOTALE'!AH5/DONNEES!Q18</f>
        <v>#DIV/0!</v>
      </c>
    </row>
    <row r="24" spans="2:19" x14ac:dyDescent="0.25">
      <c r="B24" s="248"/>
      <c r="C24" s="23" t="s">
        <v>41</v>
      </c>
      <c r="D24" s="19"/>
      <c r="E24" s="51" t="e">
        <f>'CONSO TOTALE'!T6/DONNEES!C18</f>
        <v>#DIV/0!</v>
      </c>
      <c r="F24" s="52" t="e">
        <f>'CONSO TOTALE'!U6/DONNEES!D18</f>
        <v>#DIV/0!</v>
      </c>
      <c r="G24" s="52" t="e">
        <f>'CONSO TOTALE'!V6/DONNEES!E18</f>
        <v>#DIV/0!</v>
      </c>
      <c r="H24" s="52" t="e">
        <f>'CONSO TOTALE'!W6/DONNEES!F18</f>
        <v>#DIV/0!</v>
      </c>
      <c r="I24" s="52" t="e">
        <f>'CONSO TOTALE'!X6/DONNEES!G18</f>
        <v>#DIV/0!</v>
      </c>
      <c r="J24" s="52" t="e">
        <f>'CONSO TOTALE'!Y6/DONNEES!H18</f>
        <v>#DIV/0!</v>
      </c>
      <c r="K24" s="52" t="e">
        <f>'CONSO TOTALE'!Z6/DONNEES!I18</f>
        <v>#DIV/0!</v>
      </c>
      <c r="L24" s="52" t="e">
        <f>'CONSO TOTALE'!AA6/DONNEES!J18</f>
        <v>#DIV/0!</v>
      </c>
      <c r="M24" s="52" t="e">
        <f>'CONSO TOTALE'!AB6/DONNEES!K18</f>
        <v>#DIV/0!</v>
      </c>
      <c r="N24" s="52" t="e">
        <f>'CONSO TOTALE'!AC6/DONNEES!L18</f>
        <v>#DIV/0!</v>
      </c>
      <c r="O24" s="52" t="e">
        <f>'CONSO TOTALE'!AD6/DONNEES!M18</f>
        <v>#DIV/0!</v>
      </c>
      <c r="P24" s="52" t="e">
        <f>'CONSO TOTALE'!AE6/DONNEES!N18</f>
        <v>#DIV/0!</v>
      </c>
      <c r="Q24" s="52" t="e">
        <f>'CONSO TOTALE'!AF6/DONNEES!O18</f>
        <v>#DIV/0!</v>
      </c>
      <c r="R24" s="52" t="e">
        <f>'CONSO TOTALE'!AG6/DONNEES!P18</f>
        <v>#DIV/0!</v>
      </c>
      <c r="S24" s="53" t="e">
        <f>'CONSO TOTALE'!AH6/DONNEES!Q18</f>
        <v>#DIV/0!</v>
      </c>
    </row>
    <row r="25" spans="2:19" ht="15.75" thickBot="1" x14ac:dyDescent="0.3">
      <c r="B25" s="247"/>
      <c r="C25" s="27" t="s">
        <v>12</v>
      </c>
      <c r="D25" s="19"/>
      <c r="E25" s="54" t="e">
        <f>E23+E24</f>
        <v>#DIV/0!</v>
      </c>
      <c r="F25" s="55" t="e">
        <f t="shared" ref="F25:R25" si="3">F23+F24</f>
        <v>#DIV/0!</v>
      </c>
      <c r="G25" s="55" t="e">
        <f t="shared" si="3"/>
        <v>#DIV/0!</v>
      </c>
      <c r="H25" s="55" t="e">
        <f t="shared" si="3"/>
        <v>#DIV/0!</v>
      </c>
      <c r="I25" s="55" t="e">
        <f t="shared" si="3"/>
        <v>#DIV/0!</v>
      </c>
      <c r="J25" s="55" t="e">
        <f t="shared" si="3"/>
        <v>#DIV/0!</v>
      </c>
      <c r="K25" s="55" t="e">
        <f t="shared" si="3"/>
        <v>#DIV/0!</v>
      </c>
      <c r="L25" s="55" t="e">
        <f t="shared" si="3"/>
        <v>#DIV/0!</v>
      </c>
      <c r="M25" s="55" t="e">
        <f t="shared" si="3"/>
        <v>#DIV/0!</v>
      </c>
      <c r="N25" s="55" t="e">
        <f t="shared" si="3"/>
        <v>#DIV/0!</v>
      </c>
      <c r="O25" s="55" t="e">
        <f t="shared" si="3"/>
        <v>#DIV/0!</v>
      </c>
      <c r="P25" s="55" t="e">
        <f t="shared" si="3"/>
        <v>#DIV/0!</v>
      </c>
      <c r="Q25" s="55" t="e">
        <f t="shared" si="3"/>
        <v>#DIV/0!</v>
      </c>
      <c r="R25" s="55" t="e">
        <f t="shared" si="3"/>
        <v>#DIV/0!</v>
      </c>
      <c r="S25" s="56" t="e">
        <f>S23+S24</f>
        <v>#DIV/0!</v>
      </c>
    </row>
    <row r="26" spans="2:19" ht="9" customHeight="1" thickBot="1" x14ac:dyDescent="0.3">
      <c r="B26" s="11"/>
      <c r="C26" s="11"/>
      <c r="D26" s="17"/>
      <c r="E26" s="11"/>
      <c r="F26" s="11"/>
      <c r="M26" s="11"/>
      <c r="N26" s="11"/>
      <c r="O26" s="11"/>
      <c r="P26" s="11"/>
      <c r="Q26" s="11"/>
      <c r="R26" s="11"/>
      <c r="S26" s="11"/>
    </row>
    <row r="27" spans="2:19" s="11" customFormat="1" ht="15" customHeight="1" x14ac:dyDescent="0.25">
      <c r="B27" s="246" t="s">
        <v>109</v>
      </c>
      <c r="C27" s="260" t="s">
        <v>108</v>
      </c>
      <c r="E27" s="261" t="e">
        <f>'RIGUEUR CLIMATIQUE'!C48</f>
        <v>#DIV/0!</v>
      </c>
      <c r="F27" s="261" t="e">
        <f>'RIGUEUR CLIMATIQUE'!D48</f>
        <v>#DIV/0!</v>
      </c>
      <c r="G27" s="261" t="e">
        <f>'RIGUEUR CLIMATIQUE'!E48</f>
        <v>#DIV/0!</v>
      </c>
      <c r="H27" s="261" t="e">
        <f>'RIGUEUR CLIMATIQUE'!F48</f>
        <v>#DIV/0!</v>
      </c>
      <c r="I27" s="261" t="e">
        <f>'RIGUEUR CLIMATIQUE'!G48</f>
        <v>#DIV/0!</v>
      </c>
      <c r="J27" s="261" t="e">
        <f>'RIGUEUR CLIMATIQUE'!H48</f>
        <v>#DIV/0!</v>
      </c>
      <c r="K27" s="261" t="e">
        <f>'RIGUEUR CLIMATIQUE'!I48</f>
        <v>#DIV/0!</v>
      </c>
      <c r="L27" s="261" t="e">
        <f>'RIGUEUR CLIMATIQUE'!J48</f>
        <v>#DIV/0!</v>
      </c>
      <c r="M27" s="261" t="e">
        <f>'RIGUEUR CLIMATIQUE'!K48</f>
        <v>#DIV/0!</v>
      </c>
      <c r="N27" s="261" t="e">
        <f>'RIGUEUR CLIMATIQUE'!L48</f>
        <v>#DIV/0!</v>
      </c>
      <c r="O27" s="261" t="e">
        <f>'RIGUEUR CLIMATIQUE'!M48</f>
        <v>#DIV/0!</v>
      </c>
      <c r="P27" s="261" t="e">
        <f>'RIGUEUR CLIMATIQUE'!N48</f>
        <v>#DIV/0!</v>
      </c>
      <c r="Q27" s="261" t="e">
        <f>'RIGUEUR CLIMATIQUE'!O48</f>
        <v>#DIV/0!</v>
      </c>
      <c r="R27" s="261" t="e">
        <f>'RIGUEUR CLIMATIQUE'!P48</f>
        <v>#DIV/0!</v>
      </c>
      <c r="S27" s="262" t="e">
        <f>'RIGUEUR CLIMATIQUE'!Q48</f>
        <v>#DIV/0!</v>
      </c>
    </row>
    <row r="28" spans="2:19" s="11" customFormat="1" ht="15.75" thickBot="1" x14ac:dyDescent="0.3">
      <c r="B28" s="247"/>
      <c r="C28" s="128" t="s">
        <v>111</v>
      </c>
      <c r="E28" s="129" t="s">
        <v>110</v>
      </c>
      <c r="F28" s="130" t="e">
        <f>-(1-(F27/$E$27))</f>
        <v>#DIV/0!</v>
      </c>
      <c r="G28" s="130" t="e">
        <f>-(1-(G27/$E$27))</f>
        <v>#DIV/0!</v>
      </c>
      <c r="H28" s="130" t="e">
        <f>-(1-(H27/$E$27))</f>
        <v>#DIV/0!</v>
      </c>
      <c r="I28" s="130" t="e">
        <f>-(1-(I27/$E$27))</f>
        <v>#DIV/0!</v>
      </c>
      <c r="J28" s="130" t="e">
        <f>-(1-(J27/$E$27))</f>
        <v>#DIV/0!</v>
      </c>
      <c r="K28" s="130" t="e">
        <f>-(1-(K27/$E$27))</f>
        <v>#DIV/0!</v>
      </c>
      <c r="L28" s="130" t="e">
        <f>-(1-(L27/$E$27))</f>
        <v>#DIV/0!</v>
      </c>
      <c r="M28" s="130" t="e">
        <f>-(1-(M27/$E$27))</f>
        <v>#DIV/0!</v>
      </c>
      <c r="N28" s="130" t="e">
        <f>-(1-(N27/$E$27))</f>
        <v>#DIV/0!</v>
      </c>
      <c r="O28" s="130" t="e">
        <f>-(1-(O27/$E$27))</f>
        <v>#DIV/0!</v>
      </c>
      <c r="P28" s="130" t="e">
        <f>-(1-(P27/$E$27))</f>
        <v>#DIV/0!</v>
      </c>
      <c r="Q28" s="130" t="e">
        <f>-(1-(Q27/$E$27))</f>
        <v>#DIV/0!</v>
      </c>
      <c r="R28" s="130" t="e">
        <f>-(1-(R27/$E$27))</f>
        <v>#DIV/0!</v>
      </c>
      <c r="S28" s="131" t="e">
        <f>-(1-(S27/$E$27))</f>
        <v>#DIV/0!</v>
      </c>
    </row>
    <row r="29" spans="2:19" s="11" customFormat="1" ht="9" customHeight="1" thickBot="1" x14ac:dyDescent="0.3">
      <c r="D29" s="17"/>
    </row>
    <row r="30" spans="2:19" ht="30.75" customHeight="1" thickBot="1" x14ac:dyDescent="0.3">
      <c r="B30" s="90" t="s">
        <v>82</v>
      </c>
      <c r="C30" s="91" t="s">
        <v>42</v>
      </c>
      <c r="D30" s="19"/>
      <c r="E30" s="87" t="e">
        <f>'CONSO TOTALE'!C7*1000/DONNEES!C16/DONNEES!C17</f>
        <v>#DIV/0!</v>
      </c>
      <c r="F30" s="88" t="e">
        <f>'CONSO TOTALE'!D7*1000/DONNEES!D16/DONNEES!D17</f>
        <v>#DIV/0!</v>
      </c>
      <c r="G30" s="88" t="e">
        <f>'CONSO TOTALE'!E7*1000/DONNEES!E16/DONNEES!E17</f>
        <v>#DIV/0!</v>
      </c>
      <c r="H30" s="88" t="e">
        <f>'CONSO TOTALE'!F7*1000/DONNEES!F16/DONNEES!F17</f>
        <v>#DIV/0!</v>
      </c>
      <c r="I30" s="88" t="e">
        <f>'CONSO TOTALE'!G7*1000/DONNEES!G16/DONNEES!G17</f>
        <v>#DIV/0!</v>
      </c>
      <c r="J30" s="88" t="e">
        <f>'CONSO TOTALE'!H7*1000/DONNEES!H16/DONNEES!H17</f>
        <v>#DIV/0!</v>
      </c>
      <c r="K30" s="88" t="e">
        <f>'CONSO TOTALE'!I7*1000/DONNEES!I16/DONNEES!I17</f>
        <v>#DIV/0!</v>
      </c>
      <c r="L30" s="88" t="e">
        <f>'CONSO TOTALE'!J7*1000/DONNEES!J16/DONNEES!J17</f>
        <v>#DIV/0!</v>
      </c>
      <c r="M30" s="88" t="e">
        <f>'CONSO TOTALE'!K7*1000/DONNEES!K16/DONNEES!K17</f>
        <v>#DIV/0!</v>
      </c>
      <c r="N30" s="88" t="e">
        <f>'CONSO TOTALE'!L7*1000/DONNEES!L16/DONNEES!L17</f>
        <v>#DIV/0!</v>
      </c>
      <c r="O30" s="88" t="e">
        <f>'CONSO TOTALE'!M7*1000/DONNEES!M16/DONNEES!M17</f>
        <v>#DIV/0!</v>
      </c>
      <c r="P30" s="88" t="e">
        <f>'CONSO TOTALE'!N7*1000/DONNEES!N16/DONNEES!N17</f>
        <v>#DIV/0!</v>
      </c>
      <c r="Q30" s="88" t="e">
        <f>'CONSO TOTALE'!O7*1000/DONNEES!O16/DONNEES!O17</f>
        <v>#DIV/0!</v>
      </c>
      <c r="R30" s="88" t="e">
        <f>'CONSO TOTALE'!P7*1000/DONNEES!P16/DONNEES!P17</f>
        <v>#DIV/0!</v>
      </c>
      <c r="S30" s="89" t="e">
        <f>'CONSO TOTALE'!Q7*1000/DONNEES!Q16/DONNEES!Q17</f>
        <v>#DIV/0!</v>
      </c>
    </row>
    <row r="31" spans="2:19" ht="9" customHeight="1" thickBot="1" x14ac:dyDescent="0.3">
      <c r="B31" s="11"/>
      <c r="C31" s="11"/>
      <c r="D31" s="17"/>
      <c r="E31" s="11"/>
      <c r="F31" s="11"/>
      <c r="M31" s="11"/>
      <c r="N31" s="11"/>
      <c r="O31" s="11"/>
      <c r="P31" s="11"/>
      <c r="Q31" s="11"/>
      <c r="R31" s="11"/>
      <c r="S31" s="11"/>
    </row>
    <row r="32" spans="2:19" x14ac:dyDescent="0.25">
      <c r="B32" s="246" t="s">
        <v>84</v>
      </c>
      <c r="C32" s="251" t="s">
        <v>42</v>
      </c>
      <c r="D32" s="19"/>
      <c r="E32" s="253" t="e">
        <f>'CONSO TOTALE'!T7/DONNEES!C16/DONNEES!C17</f>
        <v>#DIV/0!</v>
      </c>
      <c r="F32" s="249" t="e">
        <f>'CONSO TOTALE'!U7/DONNEES!D16/DONNEES!D17</f>
        <v>#DIV/0!</v>
      </c>
      <c r="G32" s="249" t="e">
        <f>'CONSO TOTALE'!V7/DONNEES!E16/DONNEES!E17</f>
        <v>#DIV/0!</v>
      </c>
      <c r="H32" s="249" t="e">
        <f>'CONSO TOTALE'!W7/DONNEES!F16/DONNEES!F17</f>
        <v>#DIV/0!</v>
      </c>
      <c r="I32" s="249" t="e">
        <f>'CONSO TOTALE'!X7/DONNEES!G16/DONNEES!G17</f>
        <v>#DIV/0!</v>
      </c>
      <c r="J32" s="249" t="e">
        <f>'CONSO TOTALE'!Y7/DONNEES!H16/DONNEES!H17</f>
        <v>#DIV/0!</v>
      </c>
      <c r="K32" s="249" t="e">
        <f>'CONSO TOTALE'!Z7/DONNEES!I16/DONNEES!I17</f>
        <v>#DIV/0!</v>
      </c>
      <c r="L32" s="249" t="e">
        <f>'CONSO TOTALE'!AA7/DONNEES!J16/DONNEES!J17</f>
        <v>#DIV/0!</v>
      </c>
      <c r="M32" s="249" t="e">
        <f>'CONSO TOTALE'!AB7/DONNEES!K16/DONNEES!K17</f>
        <v>#DIV/0!</v>
      </c>
      <c r="N32" s="249" t="e">
        <f>'CONSO TOTALE'!AC7/DONNEES!L16/DONNEES!L17</f>
        <v>#DIV/0!</v>
      </c>
      <c r="O32" s="249" t="e">
        <f>'CONSO TOTALE'!AD7/DONNEES!M16/DONNEES!M17</f>
        <v>#DIV/0!</v>
      </c>
      <c r="P32" s="249" t="e">
        <f>'CONSO TOTALE'!AE7/DONNEES!N16/DONNEES!N17</f>
        <v>#DIV/0!</v>
      </c>
      <c r="Q32" s="249" t="e">
        <f>'CONSO TOTALE'!AF7/DONNEES!O16/DONNEES!O17</f>
        <v>#DIV/0!</v>
      </c>
      <c r="R32" s="249" t="e">
        <f>'CONSO TOTALE'!AG7/DONNEES!P16/DONNEES!P17</f>
        <v>#DIV/0!</v>
      </c>
      <c r="S32" s="255" t="e">
        <f>'CONSO TOTALE'!AH7/DONNEES!Q16/DONNEES!Q17</f>
        <v>#DIV/0!</v>
      </c>
    </row>
    <row r="33" spans="2:19" ht="15.75" thickBot="1" x14ac:dyDescent="0.3">
      <c r="B33" s="247"/>
      <c r="C33" s="252"/>
      <c r="D33" s="19"/>
      <c r="E33" s="254"/>
      <c r="F33" s="250"/>
      <c r="G33" s="250"/>
      <c r="H33" s="250"/>
      <c r="I33" s="250"/>
      <c r="J33" s="250"/>
      <c r="K33" s="250"/>
      <c r="L33" s="250"/>
      <c r="M33" s="250"/>
      <c r="N33" s="250"/>
      <c r="O33" s="250"/>
      <c r="P33" s="250"/>
      <c r="Q33" s="250"/>
      <c r="R33" s="250"/>
      <c r="S33" s="256"/>
    </row>
    <row r="34" spans="2:19" ht="9" customHeight="1" thickBot="1" x14ac:dyDescent="0.3">
      <c r="B34" s="11"/>
      <c r="C34" s="11"/>
      <c r="D34" s="17"/>
      <c r="E34" s="11"/>
      <c r="F34" s="11"/>
      <c r="M34" s="11"/>
      <c r="N34" s="11"/>
      <c r="O34" s="11"/>
      <c r="P34" s="11"/>
      <c r="Q34" s="11"/>
      <c r="R34" s="11"/>
      <c r="S34" s="11"/>
    </row>
    <row r="35" spans="2:19" x14ac:dyDescent="0.25">
      <c r="B35" s="246" t="s">
        <v>85</v>
      </c>
      <c r="C35" s="18" t="s">
        <v>43</v>
      </c>
      <c r="D35" s="19"/>
      <c r="E35" s="48" t="e">
        <f>E39</f>
        <v>#DIV/0!</v>
      </c>
      <c r="F35" s="49" t="e">
        <f t="shared" ref="F35:S35" si="4">F39</f>
        <v>#DIV/0!</v>
      </c>
      <c r="G35" s="49" t="e">
        <f t="shared" si="4"/>
        <v>#DIV/0!</v>
      </c>
      <c r="H35" s="49" t="e">
        <f t="shared" si="4"/>
        <v>#DIV/0!</v>
      </c>
      <c r="I35" s="49" t="e">
        <f t="shared" si="4"/>
        <v>#DIV/0!</v>
      </c>
      <c r="J35" s="49" t="e">
        <f t="shared" si="4"/>
        <v>#DIV/0!</v>
      </c>
      <c r="K35" s="49" t="e">
        <f t="shared" si="4"/>
        <v>#DIV/0!</v>
      </c>
      <c r="L35" s="49" t="e">
        <f t="shared" si="4"/>
        <v>#DIV/0!</v>
      </c>
      <c r="M35" s="49" t="e">
        <f t="shared" si="4"/>
        <v>#DIV/0!</v>
      </c>
      <c r="N35" s="49" t="e">
        <f t="shared" si="4"/>
        <v>#DIV/0!</v>
      </c>
      <c r="O35" s="49" t="e">
        <f t="shared" si="4"/>
        <v>#DIV/0!</v>
      </c>
      <c r="P35" s="49" t="e">
        <f t="shared" si="4"/>
        <v>#DIV/0!</v>
      </c>
      <c r="Q35" s="49" t="e">
        <f t="shared" si="4"/>
        <v>#DIV/0!</v>
      </c>
      <c r="R35" s="49" t="e">
        <f t="shared" si="4"/>
        <v>#DIV/0!</v>
      </c>
      <c r="S35" s="50" t="e">
        <f t="shared" si="4"/>
        <v>#DIV/0!</v>
      </c>
    </row>
    <row r="36" spans="2:19" x14ac:dyDescent="0.25">
      <c r="B36" s="248"/>
      <c r="C36" s="23" t="s">
        <v>41</v>
      </c>
      <c r="D36" s="19"/>
      <c r="E36" s="51" t="e">
        <f>E40</f>
        <v>#DIV/0!</v>
      </c>
      <c r="F36" s="52" t="e">
        <f t="shared" ref="F36:S36" si="5">F40</f>
        <v>#DIV/0!</v>
      </c>
      <c r="G36" s="52" t="e">
        <f t="shared" si="5"/>
        <v>#DIV/0!</v>
      </c>
      <c r="H36" s="52" t="e">
        <f t="shared" si="5"/>
        <v>#DIV/0!</v>
      </c>
      <c r="I36" s="52" t="e">
        <f t="shared" si="5"/>
        <v>#DIV/0!</v>
      </c>
      <c r="J36" s="52" t="e">
        <f t="shared" si="5"/>
        <v>#DIV/0!</v>
      </c>
      <c r="K36" s="52" t="e">
        <f t="shared" si="5"/>
        <v>#DIV/0!</v>
      </c>
      <c r="L36" s="52" t="e">
        <f t="shared" si="5"/>
        <v>#DIV/0!</v>
      </c>
      <c r="M36" s="52" t="e">
        <f t="shared" si="5"/>
        <v>#DIV/0!</v>
      </c>
      <c r="N36" s="52" t="e">
        <f t="shared" si="5"/>
        <v>#DIV/0!</v>
      </c>
      <c r="O36" s="52" t="e">
        <f t="shared" si="5"/>
        <v>#DIV/0!</v>
      </c>
      <c r="P36" s="52" t="e">
        <f t="shared" si="5"/>
        <v>#DIV/0!</v>
      </c>
      <c r="Q36" s="52" t="e">
        <f t="shared" si="5"/>
        <v>#DIV/0!</v>
      </c>
      <c r="R36" s="52" t="e">
        <f t="shared" si="5"/>
        <v>#DIV/0!</v>
      </c>
      <c r="S36" s="53" t="e">
        <f t="shared" si="5"/>
        <v>#DIV/0!</v>
      </c>
    </row>
    <row r="37" spans="2:19" ht="15.75" thickBot="1" x14ac:dyDescent="0.3">
      <c r="B37" s="247"/>
      <c r="C37" s="27" t="s">
        <v>12</v>
      </c>
      <c r="D37" s="19"/>
      <c r="E37" s="54" t="e">
        <f>E35+E36</f>
        <v>#DIV/0!</v>
      </c>
      <c r="F37" s="55" t="e">
        <f t="shared" ref="F37:S37" si="6">F35+F36</f>
        <v>#DIV/0!</v>
      </c>
      <c r="G37" s="55" t="e">
        <f t="shared" si="6"/>
        <v>#DIV/0!</v>
      </c>
      <c r="H37" s="55" t="e">
        <f t="shared" si="6"/>
        <v>#DIV/0!</v>
      </c>
      <c r="I37" s="55" t="e">
        <f t="shared" si="6"/>
        <v>#DIV/0!</v>
      </c>
      <c r="J37" s="55" t="e">
        <f t="shared" si="6"/>
        <v>#DIV/0!</v>
      </c>
      <c r="K37" s="55" t="e">
        <f t="shared" si="6"/>
        <v>#DIV/0!</v>
      </c>
      <c r="L37" s="55" t="e">
        <f t="shared" si="6"/>
        <v>#DIV/0!</v>
      </c>
      <c r="M37" s="55" t="e">
        <f t="shared" si="6"/>
        <v>#DIV/0!</v>
      </c>
      <c r="N37" s="55" t="e">
        <f t="shared" si="6"/>
        <v>#DIV/0!</v>
      </c>
      <c r="O37" s="55" t="e">
        <f t="shared" si="6"/>
        <v>#DIV/0!</v>
      </c>
      <c r="P37" s="55" t="e">
        <f t="shared" si="6"/>
        <v>#DIV/0!</v>
      </c>
      <c r="Q37" s="55" t="e">
        <f t="shared" si="6"/>
        <v>#DIV/0!</v>
      </c>
      <c r="R37" s="55" t="e">
        <f t="shared" si="6"/>
        <v>#DIV/0!</v>
      </c>
      <c r="S37" s="56" t="e">
        <f t="shared" si="6"/>
        <v>#DIV/0!</v>
      </c>
    </row>
    <row r="38" spans="2:19" ht="9" customHeight="1" thickBot="1" x14ac:dyDescent="0.3"/>
    <row r="39" spans="2:19" x14ac:dyDescent="0.25">
      <c r="B39" s="246" t="s">
        <v>86</v>
      </c>
      <c r="C39" s="18" t="s">
        <v>43</v>
      </c>
      <c r="D39" s="19"/>
      <c r="E39" s="57" t="e">
        <f>'CONSO TOTALE'!T5/DONNEES!C17/DONNEES!C16</f>
        <v>#DIV/0!</v>
      </c>
      <c r="F39" s="58" t="e">
        <f>'CONSO TOTALE'!U5/DONNEES!D17/DONNEES!D16</f>
        <v>#DIV/0!</v>
      </c>
      <c r="G39" s="58" t="e">
        <f>'CONSO TOTALE'!V5/DONNEES!E17/DONNEES!E16</f>
        <v>#DIV/0!</v>
      </c>
      <c r="H39" s="58" t="e">
        <f>'CONSO TOTALE'!W5/DONNEES!F17/DONNEES!F16</f>
        <v>#DIV/0!</v>
      </c>
      <c r="I39" s="58" t="e">
        <f>'CONSO TOTALE'!X5/DONNEES!G17/DONNEES!G16</f>
        <v>#DIV/0!</v>
      </c>
      <c r="J39" s="58" t="e">
        <f>'CONSO TOTALE'!Y5/DONNEES!H17/DONNEES!H16</f>
        <v>#DIV/0!</v>
      </c>
      <c r="K39" s="58" t="e">
        <f>'CONSO TOTALE'!Z5/DONNEES!I17/DONNEES!I16</f>
        <v>#DIV/0!</v>
      </c>
      <c r="L39" s="58" t="e">
        <f>'CONSO TOTALE'!AA5/DONNEES!J17/DONNEES!J16</f>
        <v>#DIV/0!</v>
      </c>
      <c r="M39" s="58" t="e">
        <f>'CONSO TOTALE'!AB5/DONNEES!K17/DONNEES!K16</f>
        <v>#DIV/0!</v>
      </c>
      <c r="N39" s="58" t="e">
        <f>'CONSO TOTALE'!AC5/DONNEES!L17/DONNEES!L16</f>
        <v>#DIV/0!</v>
      </c>
      <c r="O39" s="58" t="e">
        <f>'CONSO TOTALE'!AD5/DONNEES!M17/DONNEES!M16</f>
        <v>#DIV/0!</v>
      </c>
      <c r="P39" s="58" t="e">
        <f>'CONSO TOTALE'!AE5/DONNEES!N17/DONNEES!N16</f>
        <v>#DIV/0!</v>
      </c>
      <c r="Q39" s="58" t="e">
        <f>'CONSO TOTALE'!AF5/DONNEES!O17/DONNEES!O16</f>
        <v>#DIV/0!</v>
      </c>
      <c r="R39" s="58" t="e">
        <f>'CONSO TOTALE'!AG5/DONNEES!P17/DONNEES!P16</f>
        <v>#DIV/0!</v>
      </c>
      <c r="S39" s="59" t="e">
        <f>'CONSO TOTALE'!AH5/DONNEES!Q17/DONNEES!Q16</f>
        <v>#DIV/0!</v>
      </c>
    </row>
    <row r="40" spans="2:19" x14ac:dyDescent="0.25">
      <c r="B40" s="248"/>
      <c r="C40" s="23" t="s">
        <v>41</v>
      </c>
      <c r="D40" s="19"/>
      <c r="E40" s="60" t="e">
        <f>'CONSO TOTALE'!T6/DONNEES!C17/DONNEES!C16</f>
        <v>#DIV/0!</v>
      </c>
      <c r="F40" s="61" t="e">
        <f>'CONSO TOTALE'!U6/DONNEES!D17/DONNEES!D16</f>
        <v>#DIV/0!</v>
      </c>
      <c r="G40" s="61" t="e">
        <f>'CONSO TOTALE'!V6/DONNEES!E17/DONNEES!E16</f>
        <v>#DIV/0!</v>
      </c>
      <c r="H40" s="61" t="e">
        <f>'CONSO TOTALE'!W6/DONNEES!F17/DONNEES!F16</f>
        <v>#DIV/0!</v>
      </c>
      <c r="I40" s="61" t="e">
        <f>'CONSO TOTALE'!X6/DONNEES!G17/DONNEES!G16</f>
        <v>#DIV/0!</v>
      </c>
      <c r="J40" s="61" t="e">
        <f>'CONSO TOTALE'!Y6/DONNEES!H17/DONNEES!H16</f>
        <v>#DIV/0!</v>
      </c>
      <c r="K40" s="61" t="e">
        <f>'CONSO TOTALE'!Z6/DONNEES!I17/DONNEES!I16</f>
        <v>#DIV/0!</v>
      </c>
      <c r="L40" s="61" t="e">
        <f>'CONSO TOTALE'!AA6/DONNEES!J17/DONNEES!J16</f>
        <v>#DIV/0!</v>
      </c>
      <c r="M40" s="61" t="e">
        <f>'CONSO TOTALE'!AB6/DONNEES!K17/DONNEES!K16</f>
        <v>#DIV/0!</v>
      </c>
      <c r="N40" s="61" t="e">
        <f>'CONSO TOTALE'!AC6/DONNEES!L17/DONNEES!L16</f>
        <v>#DIV/0!</v>
      </c>
      <c r="O40" s="61" t="e">
        <f>'CONSO TOTALE'!AD6/DONNEES!M17/DONNEES!M16</f>
        <v>#DIV/0!</v>
      </c>
      <c r="P40" s="61" t="e">
        <f>'CONSO TOTALE'!AE6/DONNEES!N17/DONNEES!N16</f>
        <v>#DIV/0!</v>
      </c>
      <c r="Q40" s="61" t="e">
        <f>'CONSO TOTALE'!AF6/DONNEES!O17/DONNEES!O16</f>
        <v>#DIV/0!</v>
      </c>
      <c r="R40" s="61" t="e">
        <f>'CONSO TOTALE'!AG6/DONNEES!P17/DONNEES!P16</f>
        <v>#DIV/0!</v>
      </c>
      <c r="S40" s="62" t="e">
        <f>'CONSO TOTALE'!AH6/DONNEES!Q17/DONNEES!Q16</f>
        <v>#DIV/0!</v>
      </c>
    </row>
    <row r="41" spans="2:19" ht="15.75" thickBot="1" x14ac:dyDescent="0.3">
      <c r="B41" s="248"/>
      <c r="C41" s="27" t="s">
        <v>42</v>
      </c>
      <c r="D41" s="19"/>
      <c r="E41" s="60" t="e">
        <f>'CONSO TOTALE'!T7/DONNEES!C17/DONNEES!C16</f>
        <v>#DIV/0!</v>
      </c>
      <c r="F41" s="61" t="e">
        <f>'CONSO TOTALE'!U7/DONNEES!D17/DONNEES!D16</f>
        <v>#DIV/0!</v>
      </c>
      <c r="G41" s="61" t="e">
        <f>'CONSO TOTALE'!V7/DONNEES!E17/DONNEES!E16</f>
        <v>#DIV/0!</v>
      </c>
      <c r="H41" s="61" t="e">
        <f>'CONSO TOTALE'!W7/DONNEES!F17/DONNEES!F16</f>
        <v>#DIV/0!</v>
      </c>
      <c r="I41" s="61" t="e">
        <f>'CONSO TOTALE'!X7/DONNEES!G17/DONNEES!G16</f>
        <v>#DIV/0!</v>
      </c>
      <c r="J41" s="61" t="e">
        <f>'CONSO TOTALE'!Y7/DONNEES!H17/DONNEES!H16</f>
        <v>#DIV/0!</v>
      </c>
      <c r="K41" s="61" t="e">
        <f>'CONSO TOTALE'!Z7/DONNEES!I17/DONNEES!I16</f>
        <v>#DIV/0!</v>
      </c>
      <c r="L41" s="61" t="e">
        <f>'CONSO TOTALE'!AA7/DONNEES!J17/DONNEES!J16</f>
        <v>#DIV/0!</v>
      </c>
      <c r="M41" s="61" t="e">
        <f>'CONSO TOTALE'!AB7/DONNEES!K17/DONNEES!K16</f>
        <v>#DIV/0!</v>
      </c>
      <c r="N41" s="61" t="e">
        <f>'CONSO TOTALE'!AC7/DONNEES!L17/DONNEES!L16</f>
        <v>#DIV/0!</v>
      </c>
      <c r="O41" s="61" t="e">
        <f>'CONSO TOTALE'!AD7/DONNEES!M17/DONNEES!M16</f>
        <v>#DIV/0!</v>
      </c>
      <c r="P41" s="61" t="e">
        <f>'CONSO TOTALE'!AE7/DONNEES!N17/DONNEES!N16</f>
        <v>#DIV/0!</v>
      </c>
      <c r="Q41" s="61" t="e">
        <f>'CONSO TOTALE'!AF7/DONNEES!O17/DONNEES!O16</f>
        <v>#DIV/0!</v>
      </c>
      <c r="R41" s="61" t="e">
        <f>'CONSO TOTALE'!AG7/DONNEES!P17/DONNEES!P16</f>
        <v>#DIV/0!</v>
      </c>
      <c r="S41" s="62" t="e">
        <f>'CONSO TOTALE'!AH7/DONNEES!Q17/DONNEES!Q16</f>
        <v>#DIV/0!</v>
      </c>
    </row>
    <row r="42" spans="2:19" ht="15.75" thickBot="1" x14ac:dyDescent="0.3">
      <c r="B42" s="247"/>
      <c r="C42" s="27" t="s">
        <v>12</v>
      </c>
      <c r="D42" s="19"/>
      <c r="E42" s="67" t="e">
        <f>E39+E40+E41</f>
        <v>#DIV/0!</v>
      </c>
      <c r="F42" s="68" t="e">
        <f t="shared" ref="F42:S42" si="7">F39+F40+F41</f>
        <v>#DIV/0!</v>
      </c>
      <c r="G42" s="68" t="e">
        <f t="shared" si="7"/>
        <v>#DIV/0!</v>
      </c>
      <c r="H42" s="68" t="e">
        <f t="shared" si="7"/>
        <v>#DIV/0!</v>
      </c>
      <c r="I42" s="68" t="e">
        <f t="shared" si="7"/>
        <v>#DIV/0!</v>
      </c>
      <c r="J42" s="68" t="e">
        <f t="shared" si="7"/>
        <v>#DIV/0!</v>
      </c>
      <c r="K42" s="68" t="e">
        <f t="shared" si="7"/>
        <v>#DIV/0!</v>
      </c>
      <c r="L42" s="68" t="e">
        <f t="shared" si="7"/>
        <v>#DIV/0!</v>
      </c>
      <c r="M42" s="68" t="e">
        <f t="shared" si="7"/>
        <v>#DIV/0!</v>
      </c>
      <c r="N42" s="68" t="e">
        <f t="shared" si="7"/>
        <v>#DIV/0!</v>
      </c>
      <c r="O42" s="68" t="e">
        <f t="shared" si="7"/>
        <v>#DIV/0!</v>
      </c>
      <c r="P42" s="68" t="e">
        <f t="shared" si="7"/>
        <v>#DIV/0!</v>
      </c>
      <c r="Q42" s="68" t="e">
        <f t="shared" si="7"/>
        <v>#DIV/0!</v>
      </c>
      <c r="R42" s="68" t="e">
        <f t="shared" si="7"/>
        <v>#DIV/0!</v>
      </c>
      <c r="S42" s="69" t="e">
        <f t="shared" si="7"/>
        <v>#DIV/0!</v>
      </c>
    </row>
  </sheetData>
  <mergeCells count="27">
    <mergeCell ref="B23:B25"/>
    <mergeCell ref="B11:B12"/>
    <mergeCell ref="R32:R33"/>
    <mergeCell ref="S32:S33"/>
    <mergeCell ref="H32:H33"/>
    <mergeCell ref="I32:I33"/>
    <mergeCell ref="J32:J33"/>
    <mergeCell ref="K32:K33"/>
    <mergeCell ref="B27:B28"/>
    <mergeCell ref="B39:B42"/>
    <mergeCell ref="N32:N33"/>
    <mergeCell ref="O32:O33"/>
    <mergeCell ref="P32:P33"/>
    <mergeCell ref="Q32:Q33"/>
    <mergeCell ref="B32:B33"/>
    <mergeCell ref="C32:C33"/>
    <mergeCell ref="E32:E33"/>
    <mergeCell ref="F32:F33"/>
    <mergeCell ref="M32:M33"/>
    <mergeCell ref="B35:B37"/>
    <mergeCell ref="G32:G33"/>
    <mergeCell ref="L32:L33"/>
    <mergeCell ref="B2:C2"/>
    <mergeCell ref="B4:B6"/>
    <mergeCell ref="B8:B9"/>
    <mergeCell ref="B14:B16"/>
    <mergeCell ref="B18: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EXPLICATIONS</vt:lpstr>
      <vt:lpstr>DONNEES</vt:lpstr>
      <vt:lpstr>COMPTEURS</vt:lpstr>
      <vt:lpstr>CONSO THERMIQUE</vt:lpstr>
      <vt:lpstr>RIGUEUR CLIMATIQUE</vt:lpstr>
      <vt:lpstr>CONSO ELECTRICITE</vt:lpstr>
      <vt:lpstr>CONSO EAU FROIDE</vt:lpstr>
      <vt:lpstr>CONSO EAU CHAUDE</vt:lpstr>
      <vt:lpstr>INDICATEURS</vt:lpstr>
      <vt:lpstr>CONSO TOTALE</vt:lpstr>
      <vt:lpstr>DECRET TERTIAIRE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ELOGIA études</dc:creator>
  <cp:lastModifiedBy>LELOUTRE Yoann</cp:lastModifiedBy>
  <cp:lastPrinted>2018-06-25T08:57:45Z</cp:lastPrinted>
  <dcterms:created xsi:type="dcterms:W3CDTF">2015-04-13T12:59:00Z</dcterms:created>
  <dcterms:modified xsi:type="dcterms:W3CDTF">2020-06-24T14:26:01Z</dcterms:modified>
</cp:coreProperties>
</file>